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981" firstSheet="1" activeTab="6"/>
  </bookViews>
  <sheets>
    <sheet name="СОЦИАЛЬНО-КОММУНИКАТИВНОЕ РАЗВИ" sheetId="1" r:id="rId1"/>
    <sheet name="ПОЗНАВАТЕЛЬНОЕ РАЗВИТИЕ " sheetId="3" r:id="rId2"/>
    <sheet name="РЕЧЕВОЕ РАЗВИТИЕ " sheetId="2" r:id="rId3"/>
    <sheet name="ХУДОЖЕСТВЕННО-ЭСТЕТИЧЕСКОЕ РАЗВ" sheetId="4" r:id="rId4"/>
    <sheet name="ФИЗИЧЕСКОЕ РАЗВИТИЕ" sheetId="5" r:id="rId5"/>
    <sheet name="МАТЕМАТИКА" sheetId="8" r:id="rId6"/>
    <sheet name="Итоги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<sst xmlns="http://schemas.openxmlformats.org/spreadsheetml/2006/main" count="293" uniqueCount="100">
  <si>
    <t>Название и номер группы :" Золотая рыбка"  №3                                    
ФИО Воспитателя: Курмашова О.В., Чачина А.В
ФИО Учителя начальных классов:</t>
  </si>
  <si>
    <t>№</t>
  </si>
  <si>
    <t>ФИО воспитанника</t>
  </si>
  <si>
    <t>Критерии социально-коммуникативного развития</t>
  </si>
  <si>
    <t>Итого</t>
  </si>
  <si>
    <t>Знает и называет свое имя, пол, возраст. Называет членов семьи, знает их ФИО.
Знает и называет домашний адрес, страну, в которой живет, и её столицу</t>
  </si>
  <si>
    <t>Самостоятельно готовит рабочее место и после окончания занятия приводит его в порядок</t>
  </si>
  <si>
    <t>Сформированы навыки самообслуживания (пользуется столовыми приборами, соблюдает личную гигиену, аккуратно относится к личным вещам, предметам одежды</t>
  </si>
  <si>
    <t>Владеет средствами общения и способами взаимодействия со взрослыми и сверстниками. Ведёт диалог. Разрешает конфликты конструктивным способом. Умеет договариваться</t>
  </si>
  <si>
    <t>Понимает и учитывает чувства и интересы других. Регулирует своё поведение</t>
  </si>
  <si>
    <t>0
(пример)</t>
  </si>
  <si>
    <t>Иванова Ирина Сергеевна</t>
  </si>
  <si>
    <t>Абашин Александр</t>
  </si>
  <si>
    <t>Арлакова Валерия</t>
  </si>
  <si>
    <t>Белориха Иван</t>
  </si>
  <si>
    <t>Гаджиева Сабина</t>
  </si>
  <si>
    <t>Дубынина Вероника</t>
  </si>
  <si>
    <t>Емельянов Матвей</t>
  </si>
  <si>
    <t>Енгибаров Монте</t>
  </si>
  <si>
    <t>Забарина Ульяна</t>
  </si>
  <si>
    <t>Зарипов Дмитрий</t>
  </si>
  <si>
    <t>Карахан Анна</t>
  </si>
  <si>
    <t>Крапманн Рафаэль</t>
  </si>
  <si>
    <t>Кудрявцева Мирослава</t>
  </si>
  <si>
    <t>Курышева Анна</t>
  </si>
  <si>
    <t>Кушхаканова Лаура</t>
  </si>
  <si>
    <t>Лафишева Амелия</t>
  </si>
  <si>
    <t>Лихачева Мария</t>
  </si>
  <si>
    <t>Мальцев Константин</t>
  </si>
  <si>
    <t>Матевосян Ашот</t>
  </si>
  <si>
    <t>Никитина Лея</t>
  </si>
  <si>
    <t>Попарков Алексей</t>
  </si>
  <si>
    <t>Руссо Филипп</t>
  </si>
  <si>
    <t>Сабуров Сергей</t>
  </si>
  <si>
    <t>Савицкая Валерия</t>
  </si>
  <si>
    <t>Семенова Мирослава</t>
  </si>
  <si>
    <t>Синичук Артем</t>
  </si>
  <si>
    <t>Тюрякова Полина</t>
  </si>
  <si>
    <t>Юдина Евгения</t>
  </si>
  <si>
    <t xml:space="preserve">Название и номер группы :  "Золотая рыбка" № 3                                        
ФИО Воспитателя:  Курмашова О.В., Чачина А.В.
ФИО Учителя начальных классов: </t>
  </si>
  <si>
    <t>Критерии познавательного развития</t>
  </si>
  <si>
    <t>Выполняет арифметические действия в пределах 10. Знает состав чисел в пределах 10</t>
  </si>
  <si>
    <t>Знает 5 геометрических фигур и объёмные тела.
Систематизирует предметы по длине, ширине, высоте, толщине</t>
  </si>
  <si>
    <t>Находит простейшие закономерности (чередование, повторяемость)</t>
  </si>
  <si>
    <t>Знает времена года и характерные признаки, называет месяцы, соотносит их со временем года</t>
  </si>
  <si>
    <t>Выполняет графический диктант из 6–8 шагов</t>
  </si>
  <si>
    <t xml:space="preserve">Название и номер группы :  "Золотая рыбка" №3                                      
ФИО Воспитателя: Курмашова О.В., Чачина А.В.
ФИО Учителя начальных классов: </t>
  </si>
  <si>
    <t>Критерии речевого развития</t>
  </si>
  <si>
    <t>Понимает поставленный вопрос, отвечает развёрнутым предложением, понимает причинно-следственные связи. Умеет связно и последовательно излагать свои мысли</t>
  </si>
  <si>
    <t>Составляет рассказ по серии картинок из 4–6 частей</t>
  </si>
  <si>
    <t>Знает наизусть 3 стихотворения, 3 сказки, 1 считалку, 1 загадку</t>
  </si>
  <si>
    <t>Выделяет из группы слово на заданный звук, определяет характеристику звука (согласный, гласный). Интонирует – выделяет голосом заданный звук в слове</t>
  </si>
  <si>
    <t>Распознаёт и умеет называть буквы, владеет навыками слогового чтения</t>
  </si>
  <si>
    <t>Название и номер группы : "Золотая рыбка" № 3                                          
ФИО Воспитателя: Курмашова О.В., Чачина А.В.
ФИО Учителя начальных классов:</t>
  </si>
  <si>
    <t>Критерии художественно-эстетического развития</t>
  </si>
  <si>
    <t>Обводит фигуры по контуру, умеет раскрашивать и штриховать изображения (не выходя за контур)</t>
  </si>
  <si>
    <t>Различает основные жанры музыкальных произведений (песня, танец, марш)</t>
  </si>
  <si>
    <t>Умеет создавать сюжетные композиции, используя разные материалы (краски, бумагу, пластилин, природные материалы, глину, конструктор и др.)</t>
  </si>
  <si>
    <t>Участвует в театрализованных играх, играх-драматизациях, постановках</t>
  </si>
  <si>
    <t>Владеет не менее 5 танцевальными движениями (подскоки, ритмические движения и др.)</t>
  </si>
  <si>
    <t>Название и номер группы :" Золотая рыбка" №3                                          
ФИО Воспитателя: Курмашова О.В., Чачина А.В.
ФИО Учителя начальных классов:</t>
  </si>
  <si>
    <t>Критерии физического развития</t>
  </si>
  <si>
    <t>Выполняет все виды основных движений (ходьба с закрытыми глазами и приставными шагами назад; бег, прыжки, метание и лазанье)</t>
  </si>
  <si>
    <t>Бросает мяч вверх, о землю и ловит его двумя руками не менее 20 раз подряд, одной рукой не менее 10 раз</t>
  </si>
  <si>
    <t>Выполняет прыжки – подпрыгивает на двух ногах 30 раз в чередовании с ходьбой, впрыгивает на предметы высотой 30 см с разбега 3 шага</t>
  </si>
  <si>
    <t>Ориентируется в пространстве относительно себя и других предметов</t>
  </si>
  <si>
    <t>Сохраняет равновесие, держит баланс на перекладине</t>
  </si>
  <si>
    <t>Название и номер группы : " Золотая рыбка" №3                                          
ФИО Воспитателя: Курмашова О.В., Чачина А.В.
ФИО Учителя начальных классов:</t>
  </si>
  <si>
    <t>МАТЕМАТИКА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</si>
  <si>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</si>
  <si>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</si>
  <si>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</si>
  <si>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</si>
  <si>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</si>
  <si>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</si>
  <si>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</si>
  <si>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</si>
  <si>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</si>
  <si>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</si>
  <si>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</si>
  <si>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</si>
  <si>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</si>
  <si>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</si>
  <si>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</si>
  <si>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Название и номер группы :"Золотая рыбка" №3                                          
ФИО Воспитателя: Курмашова О.В., Чачина А.В.
ФИО Учителя начальных классов:</t>
  </si>
  <si>
    <t>Критерии и балльная система оценивания готовности ребенка к школе</t>
  </si>
  <si>
    <t>Итоги</t>
  </si>
  <si>
    <t>max 50 баллов</t>
  </si>
  <si>
    <t>max 30 баллов</t>
  </si>
  <si>
    <t>В – 40–50 баллов (высокий)</t>
  </si>
  <si>
    <t>В – 24–30 баллов (высокий)</t>
  </si>
  <si>
    <t>С – 25–39 баллов (средний)</t>
  </si>
  <si>
    <t>С – 14–23 баллов (средний)</t>
  </si>
  <si>
    <t>Н – 0–24 балла (низкий)</t>
  </si>
  <si>
    <t>Н – 0–13 балла (низкий)</t>
  </si>
  <si>
    <t>Средний балл по группе</t>
  </si>
  <si>
    <t>Рекомендации родителям</t>
  </si>
  <si>
    <t>В – Ребенок демонстрирует высокий уровень готовности к школе. При отсутствии медицинских противопоказаний и достижения возраста 7 лет рекомендовано обучение по модели начального обучения «Эффективная начальная школа».</t>
  </si>
  <si>
    <t>С – Готовность ребенка к школьному обучению средняя, соответствует возрастной норме. Необходима поддержка взрослых на этапе адаптации к школьному обучению. Для избегания перегрузки поэтапно вводить дополнительные внешкольные занятия. Соблюдать режим занятий и отдыха.</t>
  </si>
  <si>
    <t>Н – Ребенок имеет низкий уровень готовности к школе. Для преодоления возможных трудностей нужно оказать сопровождение взрослых на этапе вхождения в школьную жизнь. Постепенно приучать к самостоятельности. Систематически обсуждать трудности с ребенком, при необходимости оказывать помощь.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</si>
</sst>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Aptos Narrow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4"/>
      <name val="Times New Roman"/>
      <charset val="134"/>
    </font>
    <font>
      <b/>
      <sz val="20"/>
      <color theme="1"/>
      <name val="Times New Roman"/>
      <charset val="134"/>
    </font>
    <font>
      <b/>
      <sz val="16"/>
      <color theme="1"/>
      <name val="Times New Roman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FBE2D5"/>
        <bgColor rgb="FFFBE2D5"/>
      </patternFill>
    </fill>
    <fill>
      <patternFill patternType="solid">
        <fgColor rgb="FFE8CCFF"/>
        <bgColor indexed="64"/>
      </patternFill>
    </fill>
    <fill>
      <patternFill patternType="solid">
        <fgColor rgb="FFFBE3D6"/>
        <bgColor rgb="FFDBEFFF"/>
      </patternFill>
    </fill>
    <fill>
      <patternFill patternType="solid">
        <fgColor theme="0"/>
        <bgColor theme="0"/>
      </patternFill>
    </fill>
    <fill>
      <patternFill patternType="solid">
        <fgColor rgb="FFFFD1EF"/>
        <bgColor rgb="FFE8CCFF"/>
      </patternFill>
    </fill>
    <fill>
      <patternFill patternType="solid">
        <fgColor rgb="FFFFD1EF"/>
        <bgColor theme="0"/>
      </patternFill>
    </fill>
    <fill>
      <patternFill patternType="solid">
        <fgColor rgb="FFFFD1EF"/>
        <bgColor indexed="64"/>
      </patternFill>
    </fill>
    <fill>
      <patternFill patternType="solid">
        <fgColor rgb="FFEAD6FF"/>
        <bgColor rgb="FFE8CCFF"/>
      </patternFill>
    </fill>
    <fill>
      <patternFill patternType="solid">
        <fgColor rgb="FFEAD6FF"/>
        <bgColor theme="0"/>
      </patternFill>
    </fill>
    <fill>
      <patternFill patternType="solid">
        <fgColor rgb="FFEAD6FF"/>
        <bgColor indexed="64"/>
      </patternFill>
    </fill>
    <fill>
      <patternFill patternType="solid">
        <fgColor rgb="FFBFFAFF"/>
        <bgColor rgb="FFE0FFFF"/>
      </patternFill>
    </fill>
    <fill>
      <patternFill patternType="solid">
        <fgColor rgb="FFBFFAFF"/>
        <bgColor theme="0"/>
      </patternFill>
    </fill>
    <fill>
      <patternFill patternType="solid">
        <fgColor rgb="FFBFFAFF"/>
        <bgColor indexed="64"/>
      </patternFill>
    </fill>
    <fill>
      <patternFill patternType="solid">
        <fgColor rgb="FFEDFFCD"/>
        <bgColor theme="9" tint="0.799981688894314"/>
      </patternFill>
    </fill>
    <fill>
      <patternFill patternType="solid">
        <fgColor rgb="FFEDFFCD"/>
        <bgColor theme="0"/>
      </patternFill>
    </fill>
    <fill>
      <patternFill patternType="solid">
        <fgColor rgb="FFEDFFCD"/>
        <bgColor indexed="64"/>
      </patternFill>
    </fill>
    <fill>
      <patternFill patternType="solid">
        <fgColor rgb="FFFFCEF1"/>
        <bgColor rgb="FFFAE6E1"/>
      </patternFill>
    </fill>
    <fill>
      <patternFill patternType="solid">
        <fgColor rgb="FFFFCEF1"/>
        <bgColor theme="0"/>
      </patternFill>
    </fill>
    <fill>
      <patternFill patternType="solid">
        <fgColor rgb="FFFFCEF1"/>
        <bgColor indexed="64"/>
      </patternFill>
    </fill>
    <fill>
      <patternFill patternType="solid">
        <fgColor rgb="FFFBE3D6"/>
        <bgColor theme="0"/>
      </patternFill>
    </fill>
    <fill>
      <patternFill patternType="solid">
        <fgColor rgb="FFFBE3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5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53" applyNumberFormat="0" applyAlignment="0" applyProtection="0">
      <alignment vertical="center"/>
    </xf>
    <xf numFmtId="0" fontId="20" fillId="26" borderId="54" applyNumberFormat="0" applyAlignment="0" applyProtection="0">
      <alignment vertical="center"/>
    </xf>
    <xf numFmtId="0" fontId="21" fillId="26" borderId="53" applyNumberFormat="0" applyAlignment="0" applyProtection="0">
      <alignment vertical="center"/>
    </xf>
    <xf numFmtId="0" fontId="22" fillId="27" borderId="55" applyNumberFormat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/>
    <xf numFmtId="0" fontId="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9" fillId="7" borderId="3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horizontal="center" vertical="center" wrapText="1"/>
    </xf>
    <xf numFmtId="0" fontId="10" fillId="13" borderId="27" xfId="0" applyFont="1" applyFill="1" applyBorder="1" applyAlignment="1">
      <alignment horizontal="center" vertical="center" wrapText="1"/>
    </xf>
    <xf numFmtId="0" fontId="10" fillId="13" borderId="28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vertical="center" wrapText="1"/>
    </xf>
    <xf numFmtId="0" fontId="7" fillId="13" borderId="6" xfId="0" applyFont="1" applyFill="1" applyBorder="1" applyAlignment="1">
      <alignment vertical="center" wrapText="1"/>
    </xf>
    <xf numFmtId="0" fontId="7" fillId="13" borderId="7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10" fillId="16" borderId="41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42" xfId="0" applyFont="1" applyFill="1" applyBorder="1" applyAlignment="1">
      <alignment horizontal="center" vertical="center" wrapText="1"/>
    </xf>
    <xf numFmtId="0" fontId="10" fillId="16" borderId="28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left" vertical="center" wrapText="1"/>
    </xf>
    <xf numFmtId="0" fontId="7" fillId="16" borderId="6" xfId="0" applyFont="1" applyFill="1" applyBorder="1" applyAlignment="1">
      <alignment horizontal="left" vertical="center" wrapText="1"/>
    </xf>
    <xf numFmtId="0" fontId="7" fillId="16" borderId="7" xfId="0" applyFont="1" applyFill="1" applyBorder="1" applyAlignment="1">
      <alignment horizontal="left" vertical="center" wrapText="1"/>
    </xf>
    <xf numFmtId="0" fontId="10" fillId="16" borderId="44" xfId="0" applyFont="1" applyFill="1" applyBorder="1" applyAlignment="1">
      <alignment horizontal="center" vertical="center" wrapText="1"/>
    </xf>
    <xf numFmtId="0" fontId="4" fillId="17" borderId="40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19" borderId="2" xfId="0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left" vertical="center" wrapText="1"/>
    </xf>
    <xf numFmtId="0" fontId="10" fillId="19" borderId="26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45" xfId="0" applyFont="1" applyFill="1" applyBorder="1" applyAlignment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7" fillId="19" borderId="29" xfId="0" applyFont="1" applyFill="1" applyBorder="1" applyAlignment="1">
      <alignment vertical="center" wrapText="1"/>
    </xf>
    <xf numFmtId="0" fontId="7" fillId="19" borderId="6" xfId="0" applyFont="1" applyFill="1" applyBorder="1" applyAlignment="1">
      <alignment vertical="center" wrapText="1"/>
    </xf>
    <xf numFmtId="0" fontId="7" fillId="19" borderId="7" xfId="0" applyFont="1" applyFill="1" applyBorder="1" applyAlignment="1">
      <alignment vertical="center" wrapText="1"/>
    </xf>
    <xf numFmtId="0" fontId="10" fillId="19" borderId="44" xfId="0" applyFont="1" applyFill="1" applyBorder="1" applyAlignment="1">
      <alignment horizontal="center" vertical="center" wrapText="1"/>
    </xf>
    <xf numFmtId="0" fontId="4" fillId="20" borderId="48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4" fillId="22" borderId="48" xfId="0" applyFont="1" applyFill="1" applyBorder="1" applyAlignment="1">
      <alignment horizontal="center" vertical="center" wrapText="1"/>
    </xf>
    <xf numFmtId="0" fontId="4" fillId="23" borderId="40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00FF00FC"/>
      <color rgb="00E8CCFF"/>
      <color rgb="00CBFFF8"/>
      <color rgb="00D0DCFF"/>
      <color rgb="00FBE3D6"/>
      <color rgb="00FFD1EF"/>
      <color rgb="00BFFAFF"/>
      <color rgb="00BAF4FE"/>
      <color rgb="000100FF"/>
      <color rgb="00FFCE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G49"/>
  <sheetViews>
    <sheetView zoomScale="82" zoomScaleNormal="82" workbookViewId="0">
      <pane ySplit="3" topLeftCell="A21" activePane="bottomLeft" state="frozen"/>
      <selection/>
      <selection pane="bottomLeft" activeCell="F35" sqref="F35"/>
    </sheetView>
  </sheetViews>
  <sheetFormatPr defaultColWidth="9.125" defaultRowHeight="15.75"/>
  <cols>
    <col min="1" max="1" width="15.5" style="47" customWidth="1"/>
    <col min="2" max="2" width="53.125" style="31" customWidth="1"/>
    <col min="3" max="3" width="39" style="48" customWidth="1"/>
    <col min="4" max="4" width="33.5" style="48" customWidth="1"/>
    <col min="5" max="5" width="42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96.75" customHeight="1" spans="1:8">
      <c r="A1" s="155" t="s">
        <v>0</v>
      </c>
      <c r="B1" s="156"/>
      <c r="C1" s="156"/>
      <c r="D1" s="156"/>
      <c r="E1" s="156"/>
      <c r="F1" s="156"/>
      <c r="G1" s="156"/>
      <c r="H1" s="157"/>
    </row>
    <row r="2" ht="34.5" customHeight="1" spans="1:8">
      <c r="A2" s="158" t="s">
        <v>1</v>
      </c>
      <c r="B2" s="158" t="s">
        <v>2</v>
      </c>
      <c r="C2" s="159" t="s">
        <v>3</v>
      </c>
      <c r="D2" s="160"/>
      <c r="E2" s="160"/>
      <c r="F2" s="160"/>
      <c r="G2" s="161"/>
      <c r="H2" s="162" t="s">
        <v>4</v>
      </c>
    </row>
    <row r="3" s="45" customFormat="1" ht="111.95" customHeight="1" spans="1:8">
      <c r="A3" s="163"/>
      <c r="B3" s="164"/>
      <c r="C3" s="165" t="s">
        <v>5</v>
      </c>
      <c r="D3" s="166" t="s">
        <v>6</v>
      </c>
      <c r="E3" s="166" t="s">
        <v>7</v>
      </c>
      <c r="F3" s="166" t="s">
        <v>8</v>
      </c>
      <c r="G3" s="167" t="s">
        <v>9</v>
      </c>
      <c r="H3" s="164"/>
    </row>
    <row r="4" s="46" customFormat="1" ht="43.5" customHeight="1" spans="1:163">
      <c r="A4" s="168" t="s">
        <v>10</v>
      </c>
      <c r="B4" s="169" t="s">
        <v>11</v>
      </c>
      <c r="C4" s="135">
        <v>0</v>
      </c>
      <c r="D4" s="136">
        <v>2</v>
      </c>
      <c r="E4" s="136">
        <v>1</v>
      </c>
      <c r="F4" s="136">
        <v>2</v>
      </c>
      <c r="G4" s="137">
        <v>2</v>
      </c>
      <c r="H4" s="138">
        <f t="shared" ref="H4:H31" si="0">SUM(C4:G4)</f>
        <v>7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</row>
    <row r="5" s="45" customFormat="1" ht="21.95" customHeight="1" spans="1:8">
      <c r="A5" s="62">
        <v>1</v>
      </c>
      <c r="B5" s="19" t="s">
        <v>12</v>
      </c>
      <c r="C5" s="63">
        <v>1</v>
      </c>
      <c r="D5" s="63">
        <f>3</f>
        <v>3</v>
      </c>
      <c r="E5" s="63">
        <v>2</v>
      </c>
      <c r="F5" s="63">
        <v>1</v>
      </c>
      <c r="G5" s="81">
        <v>1</v>
      </c>
      <c r="H5" s="62">
        <f t="shared" si="0"/>
        <v>8</v>
      </c>
    </row>
    <row r="6" s="45" customFormat="1" ht="21.95" customHeight="1" spans="1:8">
      <c r="A6" s="64">
        <f>1+A5</f>
        <v>2</v>
      </c>
      <c r="B6" s="24" t="s">
        <v>13</v>
      </c>
      <c r="C6" s="65">
        <v>1</v>
      </c>
      <c r="D6" s="65">
        <v>2</v>
      </c>
      <c r="E6" s="65">
        <v>1</v>
      </c>
      <c r="F6" s="65">
        <v>1</v>
      </c>
      <c r="G6" s="82">
        <v>1</v>
      </c>
      <c r="H6" s="64">
        <f t="shared" si="0"/>
        <v>6</v>
      </c>
    </row>
    <row r="7" s="45" customFormat="1" ht="21.95" customHeight="1" spans="1:8">
      <c r="A7" s="64">
        <f t="shared" ref="A7:A31" si="1">1+A6</f>
        <v>3</v>
      </c>
      <c r="B7" s="24" t="s">
        <v>14</v>
      </c>
      <c r="C7" s="65">
        <v>1</v>
      </c>
      <c r="D7" s="65">
        <v>2</v>
      </c>
      <c r="E7" s="65">
        <v>2</v>
      </c>
      <c r="F7" s="65">
        <v>1</v>
      </c>
      <c r="G7" s="82">
        <v>1</v>
      </c>
      <c r="H7" s="64">
        <f t="shared" si="0"/>
        <v>7</v>
      </c>
    </row>
    <row r="8" s="45" customFormat="1" ht="21.95" customHeight="1" spans="1:8">
      <c r="A8" s="64">
        <f t="shared" si="1"/>
        <v>4</v>
      </c>
      <c r="B8" s="24" t="s">
        <v>15</v>
      </c>
      <c r="C8" s="65">
        <v>1</v>
      </c>
      <c r="D8" s="65">
        <v>2</v>
      </c>
      <c r="E8" s="65">
        <v>2</v>
      </c>
      <c r="F8" s="65">
        <v>1</v>
      </c>
      <c r="G8" s="82">
        <v>1</v>
      </c>
      <c r="H8" s="64">
        <f t="shared" si="0"/>
        <v>7</v>
      </c>
    </row>
    <row r="9" s="45" customFormat="1" ht="21.95" customHeight="1" spans="1:8">
      <c r="A9" s="64">
        <f t="shared" si="1"/>
        <v>5</v>
      </c>
      <c r="B9" s="24" t="s">
        <v>16</v>
      </c>
      <c r="C9" s="65">
        <v>1</v>
      </c>
      <c r="D9" s="65">
        <v>2</v>
      </c>
      <c r="E9" s="65">
        <v>2</v>
      </c>
      <c r="F9" s="65">
        <v>1</v>
      </c>
      <c r="G9" s="82">
        <v>1</v>
      </c>
      <c r="H9" s="64">
        <f t="shared" si="0"/>
        <v>7</v>
      </c>
    </row>
    <row r="10" s="45" customFormat="1" ht="21.95" customHeight="1" spans="1:8">
      <c r="A10" s="64">
        <f t="shared" si="1"/>
        <v>6</v>
      </c>
      <c r="B10" s="24" t="s">
        <v>17</v>
      </c>
      <c r="C10" s="65">
        <v>1</v>
      </c>
      <c r="D10" s="65">
        <v>1</v>
      </c>
      <c r="E10" s="65">
        <v>1</v>
      </c>
      <c r="F10" s="65">
        <v>1</v>
      </c>
      <c r="G10" s="82">
        <v>1</v>
      </c>
      <c r="H10" s="64">
        <f t="shared" si="0"/>
        <v>5</v>
      </c>
    </row>
    <row r="11" s="45" customFormat="1" ht="21.95" customHeight="1" spans="1:8">
      <c r="A11" s="64">
        <f t="shared" si="1"/>
        <v>7</v>
      </c>
      <c r="B11" s="24" t="s">
        <v>18</v>
      </c>
      <c r="C11" s="65">
        <v>1</v>
      </c>
      <c r="D11" s="65">
        <v>1</v>
      </c>
      <c r="E11" s="65">
        <v>1</v>
      </c>
      <c r="F11" s="65">
        <v>1</v>
      </c>
      <c r="G11" s="82">
        <v>1</v>
      </c>
      <c r="H11" s="64">
        <f t="shared" si="0"/>
        <v>5</v>
      </c>
    </row>
    <row r="12" s="45" customFormat="1" ht="21.95" customHeight="1" spans="1:8">
      <c r="A12" s="64">
        <f t="shared" si="1"/>
        <v>8</v>
      </c>
      <c r="B12" s="24" t="s">
        <v>19</v>
      </c>
      <c r="C12" s="65">
        <v>1</v>
      </c>
      <c r="D12" s="65">
        <v>1</v>
      </c>
      <c r="E12" s="65">
        <v>2</v>
      </c>
      <c r="F12" s="65">
        <v>2</v>
      </c>
      <c r="G12" s="82">
        <v>1</v>
      </c>
      <c r="H12" s="64">
        <f t="shared" si="0"/>
        <v>7</v>
      </c>
    </row>
    <row r="13" s="45" customFormat="1" ht="21.95" customHeight="1" spans="1:8">
      <c r="A13" s="64">
        <f t="shared" si="1"/>
        <v>9</v>
      </c>
      <c r="B13" s="24" t="s">
        <v>20</v>
      </c>
      <c r="C13" s="65">
        <v>1</v>
      </c>
      <c r="D13" s="65">
        <v>1</v>
      </c>
      <c r="E13" s="65">
        <v>1</v>
      </c>
      <c r="F13" s="65">
        <v>1</v>
      </c>
      <c r="G13" s="82">
        <v>1</v>
      </c>
      <c r="H13" s="64">
        <f t="shared" si="0"/>
        <v>5</v>
      </c>
    </row>
    <row r="14" s="45" customFormat="1" ht="21.95" customHeight="1" spans="1:8">
      <c r="A14" s="64">
        <f t="shared" si="1"/>
        <v>10</v>
      </c>
      <c r="B14" s="24" t="s">
        <v>21</v>
      </c>
      <c r="C14" s="65">
        <v>1</v>
      </c>
      <c r="D14" s="65">
        <v>1</v>
      </c>
      <c r="E14" s="65">
        <v>1</v>
      </c>
      <c r="F14" s="65">
        <v>1</v>
      </c>
      <c r="G14" s="82">
        <v>1</v>
      </c>
      <c r="H14" s="64">
        <f t="shared" si="0"/>
        <v>5</v>
      </c>
    </row>
    <row r="15" s="45" customFormat="1" ht="21.95" customHeight="1" spans="1:8">
      <c r="A15" s="64">
        <f t="shared" si="1"/>
        <v>11</v>
      </c>
      <c r="B15" s="24" t="s">
        <v>22</v>
      </c>
      <c r="C15" s="65">
        <v>1</v>
      </c>
      <c r="D15" s="65">
        <v>1</v>
      </c>
      <c r="E15" s="65">
        <v>1</v>
      </c>
      <c r="F15" s="65">
        <v>1</v>
      </c>
      <c r="G15" s="82">
        <v>1</v>
      </c>
      <c r="H15" s="64">
        <f t="shared" si="0"/>
        <v>5</v>
      </c>
    </row>
    <row r="16" s="45" customFormat="1" ht="21.95" customHeight="1" spans="1:8">
      <c r="A16" s="64">
        <f t="shared" si="1"/>
        <v>12</v>
      </c>
      <c r="B16" s="24" t="s">
        <v>23</v>
      </c>
      <c r="C16" s="65">
        <v>1</v>
      </c>
      <c r="D16" s="65">
        <v>1</v>
      </c>
      <c r="E16" s="65">
        <v>1</v>
      </c>
      <c r="F16" s="65">
        <v>1</v>
      </c>
      <c r="G16" s="82">
        <v>1</v>
      </c>
      <c r="H16" s="64">
        <f t="shared" si="0"/>
        <v>5</v>
      </c>
    </row>
    <row r="17" s="45" customFormat="1" ht="21.95" customHeight="1" spans="1:8">
      <c r="A17" s="64">
        <f t="shared" si="1"/>
        <v>13</v>
      </c>
      <c r="B17" s="24" t="s">
        <v>24</v>
      </c>
      <c r="C17" s="65">
        <v>1</v>
      </c>
      <c r="D17" s="65">
        <v>1</v>
      </c>
      <c r="E17" s="65">
        <v>1</v>
      </c>
      <c r="F17" s="65">
        <v>1</v>
      </c>
      <c r="G17" s="82">
        <v>1</v>
      </c>
      <c r="H17" s="64">
        <f t="shared" si="0"/>
        <v>5</v>
      </c>
    </row>
    <row r="18" s="45" customFormat="1" ht="21.95" customHeight="1" spans="1:8">
      <c r="A18" s="64">
        <f t="shared" si="1"/>
        <v>14</v>
      </c>
      <c r="B18" s="24" t="s">
        <v>25</v>
      </c>
      <c r="C18" s="65">
        <v>1</v>
      </c>
      <c r="D18" s="65">
        <v>1</v>
      </c>
      <c r="E18" s="65">
        <v>1</v>
      </c>
      <c r="F18" s="65">
        <v>1</v>
      </c>
      <c r="G18" s="82">
        <v>1</v>
      </c>
      <c r="H18" s="64">
        <f t="shared" si="0"/>
        <v>5</v>
      </c>
    </row>
    <row r="19" s="45" customFormat="1" ht="21.95" customHeight="1" spans="1:8">
      <c r="A19" s="64">
        <f t="shared" si="1"/>
        <v>15</v>
      </c>
      <c r="B19" s="24" t="s">
        <v>26</v>
      </c>
      <c r="C19" s="65">
        <v>1</v>
      </c>
      <c r="D19" s="65">
        <v>1</v>
      </c>
      <c r="E19" s="65">
        <v>1</v>
      </c>
      <c r="F19" s="65">
        <v>1</v>
      </c>
      <c r="G19" s="82">
        <v>1</v>
      </c>
      <c r="H19" s="64">
        <f t="shared" si="0"/>
        <v>5</v>
      </c>
    </row>
    <row r="20" s="45" customFormat="1" ht="21.95" customHeight="1" spans="1:8">
      <c r="A20" s="64">
        <f t="shared" si="1"/>
        <v>16</v>
      </c>
      <c r="B20" s="24" t="s">
        <v>27</v>
      </c>
      <c r="C20" s="65">
        <v>1</v>
      </c>
      <c r="D20" s="65">
        <v>1</v>
      </c>
      <c r="E20" s="65">
        <v>1</v>
      </c>
      <c r="F20" s="65">
        <v>1</v>
      </c>
      <c r="G20" s="82">
        <v>1</v>
      </c>
      <c r="H20" s="64">
        <f t="shared" si="0"/>
        <v>5</v>
      </c>
    </row>
    <row r="21" s="45" customFormat="1" ht="21.95" customHeight="1" spans="1:8">
      <c r="A21" s="64">
        <f t="shared" si="1"/>
        <v>17</v>
      </c>
      <c r="B21" s="24" t="s">
        <v>28</v>
      </c>
      <c r="C21" s="65">
        <v>1</v>
      </c>
      <c r="D21" s="65">
        <v>1</v>
      </c>
      <c r="E21" s="65">
        <v>2</v>
      </c>
      <c r="F21" s="65">
        <v>1</v>
      </c>
      <c r="G21" s="82">
        <v>1</v>
      </c>
      <c r="H21" s="64">
        <f t="shared" si="0"/>
        <v>6</v>
      </c>
    </row>
    <row r="22" s="45" customFormat="1" ht="21.95" customHeight="1" spans="1:8">
      <c r="A22" s="64">
        <f t="shared" si="1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82">
        <v>1</v>
      </c>
      <c r="H22" s="64">
        <f t="shared" si="0"/>
        <v>5</v>
      </c>
    </row>
    <row r="23" s="45" customFormat="1" ht="21.95" customHeight="1" spans="1:8">
      <c r="A23" s="64">
        <f t="shared" si="1"/>
        <v>19</v>
      </c>
      <c r="B23" s="24" t="s">
        <v>30</v>
      </c>
      <c r="C23" s="65">
        <v>1</v>
      </c>
      <c r="D23" s="65">
        <v>1</v>
      </c>
      <c r="E23" s="65">
        <v>1</v>
      </c>
      <c r="F23" s="65">
        <v>1</v>
      </c>
      <c r="G23" s="82">
        <v>1</v>
      </c>
      <c r="H23" s="64">
        <f t="shared" si="0"/>
        <v>5</v>
      </c>
    </row>
    <row r="24" s="45" customFormat="1" ht="21.95" customHeight="1" spans="1:8">
      <c r="A24" s="64">
        <f t="shared" si="1"/>
        <v>20</v>
      </c>
      <c r="B24" s="24" t="s">
        <v>31</v>
      </c>
      <c r="C24" s="65">
        <v>1</v>
      </c>
      <c r="D24" s="65">
        <v>1</v>
      </c>
      <c r="E24" s="65">
        <v>1</v>
      </c>
      <c r="F24" s="65">
        <v>1</v>
      </c>
      <c r="G24" s="82">
        <v>1</v>
      </c>
      <c r="H24" s="64">
        <f t="shared" si="0"/>
        <v>5</v>
      </c>
    </row>
    <row r="25" s="45" customFormat="1" ht="21.95" customHeight="1" spans="1:8">
      <c r="A25" s="64">
        <f t="shared" si="1"/>
        <v>21</v>
      </c>
      <c r="B25" s="24" t="s">
        <v>32</v>
      </c>
      <c r="C25" s="65">
        <v>1</v>
      </c>
      <c r="D25" s="65">
        <v>2</v>
      </c>
      <c r="E25" s="65">
        <v>2</v>
      </c>
      <c r="F25" s="65">
        <v>1</v>
      </c>
      <c r="G25" s="82">
        <v>1</v>
      </c>
      <c r="H25" s="64">
        <f t="shared" si="0"/>
        <v>7</v>
      </c>
    </row>
    <row r="26" s="45" customFormat="1" ht="21.95" customHeight="1" spans="1:8">
      <c r="A26" s="64">
        <f t="shared" si="1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2</v>
      </c>
      <c r="G26" s="82">
        <v>1</v>
      </c>
      <c r="H26" s="64">
        <f t="shared" si="0"/>
        <v>6</v>
      </c>
    </row>
    <row r="27" s="45" customFormat="1" ht="21.95" customHeight="1" spans="1:8">
      <c r="A27" s="64">
        <f t="shared" si="1"/>
        <v>23</v>
      </c>
      <c r="B27" s="24" t="s">
        <v>34</v>
      </c>
      <c r="C27" s="65">
        <v>1</v>
      </c>
      <c r="D27" s="65">
        <v>1</v>
      </c>
      <c r="E27" s="65">
        <v>1</v>
      </c>
      <c r="F27" s="65">
        <v>1</v>
      </c>
      <c r="G27" s="82">
        <v>1</v>
      </c>
      <c r="H27" s="64">
        <f t="shared" si="0"/>
        <v>5</v>
      </c>
    </row>
    <row r="28" s="45" customFormat="1" ht="21.95" customHeight="1" spans="1:8">
      <c r="A28" s="64">
        <f t="shared" si="1"/>
        <v>24</v>
      </c>
      <c r="B28" s="24" t="s">
        <v>35</v>
      </c>
      <c r="C28" s="65">
        <v>1</v>
      </c>
      <c r="D28" s="65">
        <v>1</v>
      </c>
      <c r="E28" s="65">
        <v>1</v>
      </c>
      <c r="F28" s="65">
        <v>1</v>
      </c>
      <c r="G28" s="82">
        <v>1</v>
      </c>
      <c r="H28" s="64">
        <f t="shared" si="0"/>
        <v>5</v>
      </c>
    </row>
    <row r="29" s="45" customFormat="1" ht="21.95" customHeight="1" spans="1:8">
      <c r="A29" s="64">
        <f t="shared" si="1"/>
        <v>25</v>
      </c>
      <c r="B29" s="24" t="s">
        <v>36</v>
      </c>
      <c r="C29" s="65">
        <v>1</v>
      </c>
      <c r="D29" s="65">
        <v>1</v>
      </c>
      <c r="E29" s="65">
        <v>1</v>
      </c>
      <c r="F29" s="65">
        <v>1</v>
      </c>
      <c r="G29" s="82">
        <v>1</v>
      </c>
      <c r="H29" s="64">
        <f t="shared" si="0"/>
        <v>5</v>
      </c>
    </row>
    <row r="30" s="45" customFormat="1" ht="21.95" customHeight="1" spans="1:8">
      <c r="A30" s="64">
        <f t="shared" si="1"/>
        <v>26</v>
      </c>
      <c r="B30" s="24" t="s">
        <v>37</v>
      </c>
      <c r="C30" s="65">
        <v>1</v>
      </c>
      <c r="D30" s="65">
        <v>1</v>
      </c>
      <c r="E30" s="65">
        <v>1</v>
      </c>
      <c r="F30" s="65">
        <v>1</v>
      </c>
      <c r="G30" s="82">
        <v>1</v>
      </c>
      <c r="H30" s="64">
        <f t="shared" si="0"/>
        <v>5</v>
      </c>
    </row>
    <row r="31" s="45" customFormat="1" ht="21.95" customHeight="1" spans="1:8">
      <c r="A31" s="66">
        <f t="shared" si="1"/>
        <v>27</v>
      </c>
      <c r="B31" s="67" t="s">
        <v>38</v>
      </c>
      <c r="C31" s="68">
        <v>1</v>
      </c>
      <c r="D31" s="68">
        <v>1</v>
      </c>
      <c r="E31" s="68">
        <v>1</v>
      </c>
      <c r="F31" s="68">
        <v>1</v>
      </c>
      <c r="G31" s="83">
        <v>1</v>
      </c>
      <c r="H31" s="170">
        <f t="shared" si="0"/>
        <v>5</v>
      </c>
    </row>
    <row r="32" s="45" customFormat="1" ht="21.95" customHeight="1" spans="1:8">
      <c r="A32" s="69"/>
      <c r="B32" s="70"/>
      <c r="C32" s="69"/>
      <c r="D32" s="69"/>
      <c r="E32" s="69"/>
      <c r="F32" s="69"/>
      <c r="G32" s="69"/>
      <c r="H32" s="69"/>
    </row>
    <row r="33" s="45" customFormat="1" ht="21.95" customHeight="1" spans="1:8">
      <c r="A33" s="69"/>
      <c r="B33" s="70"/>
      <c r="C33" s="69"/>
      <c r="D33" s="69"/>
      <c r="E33" s="69"/>
      <c r="F33" s="69"/>
      <c r="G33" s="69"/>
      <c r="H33" s="69"/>
    </row>
    <row r="34" s="45" customFormat="1" ht="21.95" customHeight="1" spans="1:8">
      <c r="A34" s="69"/>
      <c r="B34" s="70"/>
      <c r="C34" s="69"/>
      <c r="D34" s="69"/>
      <c r="E34" s="69"/>
      <c r="F34" s="69"/>
      <c r="G34" s="69"/>
      <c r="H34" s="69"/>
    </row>
    <row r="35" s="45" customFormat="1" ht="21.95" customHeight="1" spans="1:8">
      <c r="A35" s="69"/>
      <c r="B35" s="70"/>
      <c r="C35" s="69"/>
      <c r="D35" s="69"/>
      <c r="E35" s="69"/>
      <c r="F35" s="69"/>
      <c r="G35" s="69"/>
      <c r="H35" s="69"/>
    </row>
    <row r="36" s="45" customFormat="1" ht="21.95" customHeight="1" spans="1:8">
      <c r="A36" s="69"/>
      <c r="B36" s="70"/>
      <c r="C36" s="69"/>
      <c r="D36" s="69"/>
      <c r="E36" s="69"/>
      <c r="F36" s="69"/>
      <c r="G36" s="69"/>
      <c r="H36" s="69"/>
    </row>
    <row r="37" s="45" customFormat="1" ht="21.95" customHeight="1" spans="1:8">
      <c r="A37" s="69"/>
      <c r="B37" s="70"/>
      <c r="C37" s="69"/>
      <c r="D37" s="69"/>
      <c r="E37" s="69"/>
      <c r="F37" s="69"/>
      <c r="G37" s="69"/>
      <c r="H37" s="69"/>
    </row>
    <row r="38" s="45" customFormat="1" ht="21.95" customHeight="1" spans="1:8">
      <c r="A38" s="69"/>
      <c r="B38" s="70"/>
      <c r="C38" s="69"/>
      <c r="D38" s="69"/>
      <c r="E38" s="69"/>
      <c r="F38" s="69"/>
      <c r="G38" s="69"/>
      <c r="H38" s="69"/>
    </row>
    <row r="39" s="45" customFormat="1" ht="21.95" customHeight="1" spans="1:8">
      <c r="A39" s="69"/>
      <c r="B39" s="70"/>
      <c r="C39" s="69"/>
      <c r="D39" s="69"/>
      <c r="E39" s="69"/>
      <c r="F39" s="69"/>
      <c r="G39" s="69"/>
      <c r="H39" s="69"/>
    </row>
    <row r="40" s="45" customFormat="1" ht="21.95" customHeight="1" spans="1:8">
      <c r="A40" s="69"/>
      <c r="B40" s="70"/>
      <c r="C40" s="69"/>
      <c r="D40" s="69"/>
      <c r="E40" s="69"/>
      <c r="F40" s="69"/>
      <c r="G40" s="69"/>
      <c r="H40" s="69"/>
    </row>
    <row r="41" s="45" customFormat="1" ht="21.95" customHeight="1" spans="1:8">
      <c r="A41" s="69"/>
      <c r="B41" s="70"/>
      <c r="C41" s="69"/>
      <c r="D41" s="69"/>
      <c r="E41" s="69"/>
      <c r="F41" s="69"/>
      <c r="G41" s="69"/>
      <c r="H41" s="69"/>
    </row>
    <row r="42" s="45" customFormat="1" ht="21.95" customHeight="1" spans="1:8">
      <c r="A42" s="69"/>
      <c r="B42" s="70"/>
      <c r="C42" s="69"/>
      <c r="D42" s="69"/>
      <c r="E42" s="69"/>
      <c r="F42" s="69"/>
      <c r="G42" s="69"/>
      <c r="H42" s="69"/>
    </row>
    <row r="43" s="45" customFormat="1" ht="21.95" customHeight="1" spans="1:8">
      <c r="A43" s="69"/>
      <c r="B43" s="70"/>
      <c r="C43" s="69"/>
      <c r="D43" s="69"/>
      <c r="E43" s="69"/>
      <c r="F43" s="69"/>
      <c r="G43" s="69"/>
      <c r="H43" s="69"/>
    </row>
    <row r="44" s="45" customFormat="1" ht="21.95" customHeight="1" spans="1:8">
      <c r="A44" s="69"/>
      <c r="B44" s="70"/>
      <c r="C44" s="69"/>
      <c r="D44" s="69"/>
      <c r="E44" s="69"/>
      <c r="F44" s="69"/>
      <c r="G44" s="69"/>
      <c r="H44" s="69"/>
    </row>
    <row r="45" s="45" customFormat="1" ht="21.95" customHeight="1" spans="1:8">
      <c r="A45" s="69"/>
      <c r="B45" s="71"/>
      <c r="C45" s="72"/>
      <c r="D45" s="72"/>
      <c r="E45" s="72"/>
      <c r="F45" s="72"/>
      <c r="G45" s="72"/>
      <c r="H45" s="69"/>
    </row>
    <row r="46" s="45" customFormat="1" ht="21.95" customHeight="1" spans="1:8">
      <c r="A46" s="69"/>
      <c r="B46" s="71"/>
      <c r="C46" s="72"/>
      <c r="D46" s="72"/>
      <c r="E46" s="72"/>
      <c r="F46" s="72"/>
      <c r="G46" s="72"/>
      <c r="H46" s="69"/>
    </row>
    <row r="47" s="45" customFormat="1" ht="21.95" customHeight="1" spans="1:8">
      <c r="A47" s="69"/>
      <c r="B47" s="71"/>
      <c r="C47" s="72"/>
      <c r="D47" s="72"/>
      <c r="E47" s="72"/>
      <c r="F47" s="72"/>
      <c r="G47" s="72"/>
      <c r="H47" s="69"/>
    </row>
    <row r="48" s="45" customFormat="1" ht="21.95" customHeight="1" spans="1:8">
      <c r="A48" s="69"/>
      <c r="B48" s="71"/>
      <c r="C48" s="72"/>
      <c r="D48" s="72"/>
      <c r="E48" s="72"/>
      <c r="F48" s="72"/>
      <c r="G48" s="72"/>
      <c r="H48" s="69"/>
    </row>
    <row r="49" s="45" customFormat="1" ht="21.95" customHeight="1" spans="1:8">
      <c r="A49" s="69"/>
      <c r="B49" s="71"/>
      <c r="C49" s="72"/>
      <c r="D49" s="72"/>
      <c r="E49" s="72"/>
      <c r="F49" s="72"/>
      <c r="G49" s="72"/>
      <c r="H49" s="69"/>
    </row>
  </sheetData>
  <mergeCells count="5">
    <mergeCell ref="A1:H1"/>
    <mergeCell ref="C2:G2"/>
    <mergeCell ref="A2:A3"/>
    <mergeCell ref="B2:B3"/>
    <mergeCell ref="H2:H3"/>
  </mergeCells>
  <conditionalFormatting sqref="C4:G44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2976"/>
  </sheetPr>
  <dimension ref="A1:H49"/>
  <sheetViews>
    <sheetView zoomScale="59" zoomScaleNormal="59" workbookViewId="0">
      <pane ySplit="3" topLeftCell="A4" activePane="bottomLeft" state="frozen"/>
      <selection/>
      <selection pane="bottomLeft" activeCell="G20" sqref="G20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35.125" style="48" customWidth="1"/>
    <col min="4" max="4" width="39.5" style="48" customWidth="1"/>
    <col min="5" max="5" width="3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9.1" customHeight="1" spans="1:8">
      <c r="A1" s="139" t="s">
        <v>39</v>
      </c>
      <c r="B1" s="140"/>
      <c r="C1" s="140"/>
      <c r="D1" s="140"/>
      <c r="E1" s="140"/>
      <c r="F1" s="140"/>
      <c r="G1" s="140"/>
      <c r="H1" s="141"/>
    </row>
    <row r="2" ht="31.5" customHeight="1" spans="1:8">
      <c r="A2" s="142" t="s">
        <v>1</v>
      </c>
      <c r="B2" s="142" t="s">
        <v>2</v>
      </c>
      <c r="C2" s="143" t="s">
        <v>40</v>
      </c>
      <c r="D2" s="144"/>
      <c r="E2" s="144"/>
      <c r="F2" s="144"/>
      <c r="G2" s="145"/>
      <c r="H2" s="146" t="s">
        <v>4</v>
      </c>
    </row>
    <row r="3" s="45" customFormat="1" ht="81" customHeight="1" spans="1:8">
      <c r="A3" s="147"/>
      <c r="B3" s="148"/>
      <c r="C3" s="149" t="s">
        <v>41</v>
      </c>
      <c r="D3" s="150" t="s">
        <v>42</v>
      </c>
      <c r="E3" s="150" t="s">
        <v>43</v>
      </c>
      <c r="F3" s="150" t="s">
        <v>44</v>
      </c>
      <c r="G3" s="151" t="s">
        <v>45</v>
      </c>
      <c r="H3" s="152"/>
    </row>
    <row r="4" s="46" customFormat="1" ht="43.5" customHeight="1" spans="1:8">
      <c r="A4" s="153" t="s">
        <v>10</v>
      </c>
      <c r="B4" s="154" t="s">
        <v>11</v>
      </c>
      <c r="C4" s="60">
        <v>0</v>
      </c>
      <c r="D4" s="61">
        <v>2</v>
      </c>
      <c r="E4" s="61">
        <v>1</v>
      </c>
      <c r="F4" s="61">
        <v>2</v>
      </c>
      <c r="G4" s="79">
        <v>2</v>
      </c>
      <c r="H4" s="80">
        <f t="shared" ref="H4" si="0">SUM(C4:G4)</f>
        <v>7</v>
      </c>
    </row>
    <row r="5" s="45" customFormat="1" ht="21" customHeight="1" spans="1:8">
      <c r="A5" s="62">
        <v>1</v>
      </c>
      <c r="B5" s="19" t="s">
        <v>12</v>
      </c>
      <c r="C5" s="63">
        <v>2</v>
      </c>
      <c r="D5" s="63">
        <v>2</v>
      </c>
      <c r="E5" s="63">
        <v>1</v>
      </c>
      <c r="F5" s="63">
        <v>1</v>
      </c>
      <c r="G5" s="81">
        <v>2</v>
      </c>
      <c r="H5" s="62">
        <f t="shared" ref="H5:H31" si="1">SUM(C5:G5)</f>
        <v>8</v>
      </c>
    </row>
    <row r="6" s="45" customFormat="1" ht="21" customHeight="1" spans="1: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1</v>
      </c>
      <c r="G6" s="82">
        <v>1</v>
      </c>
      <c r="H6" s="64">
        <f t="shared" si="1"/>
        <v>5</v>
      </c>
    </row>
    <row r="7" s="45" customFormat="1" ht="21" customHeight="1" spans="1:8">
      <c r="A7" s="64">
        <f t="shared" ref="A7:A31" si="2">1+A6</f>
        <v>3</v>
      </c>
      <c r="B7" s="24" t="s">
        <v>14</v>
      </c>
      <c r="C7" s="65">
        <v>1</v>
      </c>
      <c r="D7" s="65">
        <v>1</v>
      </c>
      <c r="E7" s="65">
        <v>1</v>
      </c>
      <c r="F7" s="65">
        <v>1</v>
      </c>
      <c r="G7" s="82">
        <v>1</v>
      </c>
      <c r="H7" s="64">
        <f t="shared" si="1"/>
        <v>5</v>
      </c>
    </row>
    <row r="8" s="45" customFormat="1" ht="21" customHeight="1" spans="1:8">
      <c r="A8" s="64">
        <f t="shared" si="2"/>
        <v>4</v>
      </c>
      <c r="B8" s="24" t="s">
        <v>15</v>
      </c>
      <c r="C8" s="65">
        <v>1</v>
      </c>
      <c r="D8" s="65">
        <v>1</v>
      </c>
      <c r="E8" s="65">
        <v>1</v>
      </c>
      <c r="F8" s="65">
        <v>1</v>
      </c>
      <c r="G8" s="82">
        <v>1</v>
      </c>
      <c r="H8" s="64">
        <f t="shared" si="1"/>
        <v>5</v>
      </c>
    </row>
    <row r="9" s="45" customFormat="1" ht="21" customHeight="1" spans="1:8">
      <c r="A9" s="64">
        <f t="shared" si="2"/>
        <v>5</v>
      </c>
      <c r="B9" s="24" t="s">
        <v>16</v>
      </c>
      <c r="C9" s="65">
        <v>1</v>
      </c>
      <c r="D9" s="65">
        <v>1</v>
      </c>
      <c r="E9" s="65">
        <v>1</v>
      </c>
      <c r="F9" s="65">
        <v>1</v>
      </c>
      <c r="G9" s="82">
        <v>1</v>
      </c>
      <c r="H9" s="64">
        <f t="shared" si="1"/>
        <v>5</v>
      </c>
    </row>
    <row r="10" s="45" customFormat="1" ht="21" customHeight="1" spans="1:8">
      <c r="A10" s="64">
        <f t="shared" si="2"/>
        <v>6</v>
      </c>
      <c r="B10" s="24" t="s">
        <v>17</v>
      </c>
      <c r="C10" s="65">
        <v>2</v>
      </c>
      <c r="D10" s="65">
        <v>2</v>
      </c>
      <c r="E10" s="65">
        <v>1</v>
      </c>
      <c r="F10" s="65">
        <v>2</v>
      </c>
      <c r="G10" s="82">
        <v>1</v>
      </c>
      <c r="H10" s="64">
        <f t="shared" si="1"/>
        <v>8</v>
      </c>
    </row>
    <row r="11" s="45" customFormat="1" ht="21" customHeight="1" spans="1:8">
      <c r="A11" s="64">
        <f t="shared" si="2"/>
        <v>7</v>
      </c>
      <c r="B11" s="24" t="s">
        <v>18</v>
      </c>
      <c r="C11" s="65">
        <v>1</v>
      </c>
      <c r="D11" s="65">
        <v>1</v>
      </c>
      <c r="E11" s="65">
        <v>1</v>
      </c>
      <c r="F11" s="65">
        <v>1</v>
      </c>
      <c r="G11" s="82">
        <v>1</v>
      </c>
      <c r="H11" s="64">
        <f t="shared" si="1"/>
        <v>5</v>
      </c>
    </row>
    <row r="12" s="45" customFormat="1" ht="21" customHeight="1" spans="1:8">
      <c r="A12" s="64">
        <f t="shared" si="2"/>
        <v>8</v>
      </c>
      <c r="B12" s="24" t="s">
        <v>19</v>
      </c>
      <c r="C12" s="65">
        <v>2</v>
      </c>
      <c r="D12" s="65">
        <v>1</v>
      </c>
      <c r="E12" s="65">
        <v>2</v>
      </c>
      <c r="F12" s="65">
        <v>1</v>
      </c>
      <c r="G12" s="82">
        <v>1</v>
      </c>
      <c r="H12" s="64">
        <f t="shared" si="1"/>
        <v>7</v>
      </c>
    </row>
    <row r="13" s="45" customFormat="1" ht="21" customHeight="1" spans="1:8">
      <c r="A13" s="64">
        <f t="shared" si="2"/>
        <v>9</v>
      </c>
      <c r="B13" s="24" t="s">
        <v>20</v>
      </c>
      <c r="C13" s="65">
        <v>2</v>
      </c>
      <c r="D13" s="65">
        <v>2</v>
      </c>
      <c r="E13" s="65">
        <v>2</v>
      </c>
      <c r="F13" s="65">
        <v>1</v>
      </c>
      <c r="G13" s="82">
        <v>1</v>
      </c>
      <c r="H13" s="64">
        <f t="shared" si="1"/>
        <v>8</v>
      </c>
    </row>
    <row r="14" s="45" customFormat="1" ht="21" customHeight="1" spans="1:8">
      <c r="A14" s="64">
        <f t="shared" si="2"/>
        <v>10</v>
      </c>
      <c r="B14" s="24" t="s">
        <v>21</v>
      </c>
      <c r="C14" s="65">
        <v>2</v>
      </c>
      <c r="D14" s="65">
        <v>2</v>
      </c>
      <c r="E14" s="65">
        <v>1</v>
      </c>
      <c r="F14" s="65">
        <v>1</v>
      </c>
      <c r="G14" s="82">
        <v>1</v>
      </c>
      <c r="H14" s="64">
        <f t="shared" si="1"/>
        <v>7</v>
      </c>
    </row>
    <row r="15" s="45" customFormat="1" ht="21" customHeight="1" spans="1:8">
      <c r="A15" s="64">
        <f t="shared" si="2"/>
        <v>11</v>
      </c>
      <c r="B15" s="24" t="s">
        <v>22</v>
      </c>
      <c r="C15" s="65">
        <v>2</v>
      </c>
      <c r="D15" s="65">
        <v>2</v>
      </c>
      <c r="E15" s="65">
        <v>2</v>
      </c>
      <c r="F15" s="65">
        <v>1</v>
      </c>
      <c r="G15" s="82">
        <v>2</v>
      </c>
      <c r="H15" s="64">
        <f t="shared" si="1"/>
        <v>9</v>
      </c>
    </row>
    <row r="16" s="45" customFormat="1" ht="21" customHeight="1" spans="1:8">
      <c r="A16" s="64">
        <f t="shared" si="2"/>
        <v>12</v>
      </c>
      <c r="B16" s="24" t="s">
        <v>23</v>
      </c>
      <c r="C16" s="65">
        <v>2</v>
      </c>
      <c r="D16" s="65">
        <v>2</v>
      </c>
      <c r="E16" s="65">
        <v>1</v>
      </c>
      <c r="F16" s="65">
        <v>1</v>
      </c>
      <c r="G16" s="82">
        <v>1</v>
      </c>
      <c r="H16" s="64">
        <f t="shared" si="1"/>
        <v>7</v>
      </c>
    </row>
    <row r="17" s="45" customFormat="1" ht="21" customHeight="1" spans="1:8">
      <c r="A17" s="64">
        <f t="shared" si="2"/>
        <v>13</v>
      </c>
      <c r="B17" s="24" t="s">
        <v>24</v>
      </c>
      <c r="C17" s="65">
        <v>2</v>
      </c>
      <c r="D17" s="65">
        <v>2</v>
      </c>
      <c r="E17" s="65">
        <v>2</v>
      </c>
      <c r="F17" s="65">
        <v>1</v>
      </c>
      <c r="G17" s="82">
        <v>2</v>
      </c>
      <c r="H17" s="64">
        <f t="shared" si="1"/>
        <v>9</v>
      </c>
    </row>
    <row r="18" s="45" customFormat="1" ht="21" customHeight="1" spans="1:8">
      <c r="A18" s="64">
        <f t="shared" si="2"/>
        <v>14</v>
      </c>
      <c r="B18" s="24" t="s">
        <v>25</v>
      </c>
      <c r="C18" s="65">
        <v>2</v>
      </c>
      <c r="D18" s="65">
        <v>2</v>
      </c>
      <c r="E18" s="65">
        <v>2</v>
      </c>
      <c r="F18" s="65">
        <v>2</v>
      </c>
      <c r="G18" s="82">
        <v>1</v>
      </c>
      <c r="H18" s="64">
        <f t="shared" si="1"/>
        <v>9</v>
      </c>
    </row>
    <row r="19" s="45" customFormat="1" ht="21" customHeight="1" spans="1:8">
      <c r="A19" s="64">
        <f t="shared" si="2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82">
        <v>2</v>
      </c>
      <c r="H19" s="64">
        <f t="shared" si="1"/>
        <v>10</v>
      </c>
    </row>
    <row r="20" s="45" customFormat="1" ht="21" customHeight="1" spans="1:8">
      <c r="A20" s="64">
        <f t="shared" si="2"/>
        <v>16</v>
      </c>
      <c r="B20" s="24" t="s">
        <v>27</v>
      </c>
      <c r="C20" s="65">
        <v>2</v>
      </c>
      <c r="D20" s="65">
        <v>2</v>
      </c>
      <c r="E20" s="65">
        <v>1</v>
      </c>
      <c r="F20" s="65">
        <v>1</v>
      </c>
      <c r="G20" s="82">
        <v>1</v>
      </c>
      <c r="H20" s="64">
        <f t="shared" si="1"/>
        <v>7</v>
      </c>
    </row>
    <row r="21" s="45" customFormat="1" ht="21" customHeight="1" spans="1:8">
      <c r="A21" s="64">
        <f t="shared" si="2"/>
        <v>17</v>
      </c>
      <c r="B21" s="24" t="s">
        <v>28</v>
      </c>
      <c r="C21" s="65">
        <v>2</v>
      </c>
      <c r="D21" s="65">
        <v>2</v>
      </c>
      <c r="E21" s="65">
        <v>1</v>
      </c>
      <c r="F21" s="65">
        <v>1</v>
      </c>
      <c r="G21" s="82">
        <v>1</v>
      </c>
      <c r="H21" s="64">
        <f t="shared" si="1"/>
        <v>7</v>
      </c>
    </row>
    <row r="22" s="45" customFormat="1" ht="21" customHeight="1" spans="1:8">
      <c r="A22" s="64">
        <f t="shared" si="2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82">
        <v>1</v>
      </c>
      <c r="H22" s="64">
        <f t="shared" si="1"/>
        <v>5</v>
      </c>
    </row>
    <row r="23" s="45" customFormat="1" ht="21" customHeight="1" spans="1:8">
      <c r="A23" s="64">
        <f t="shared" si="2"/>
        <v>19</v>
      </c>
      <c r="B23" s="24" t="s">
        <v>30</v>
      </c>
      <c r="C23" s="65">
        <v>1</v>
      </c>
      <c r="D23" s="65">
        <v>1</v>
      </c>
      <c r="E23" s="65">
        <v>1</v>
      </c>
      <c r="F23" s="65">
        <v>1</v>
      </c>
      <c r="G23" s="82">
        <v>1</v>
      </c>
      <c r="H23" s="64">
        <f t="shared" si="1"/>
        <v>5</v>
      </c>
    </row>
    <row r="24" s="45" customFormat="1" ht="21" customHeight="1" spans="1:8">
      <c r="A24" s="64">
        <f t="shared" si="2"/>
        <v>20</v>
      </c>
      <c r="B24" s="24" t="s">
        <v>31</v>
      </c>
      <c r="C24" s="65">
        <v>2</v>
      </c>
      <c r="D24" s="65">
        <v>2</v>
      </c>
      <c r="E24" s="65">
        <v>1</v>
      </c>
      <c r="F24" s="65">
        <v>1</v>
      </c>
      <c r="G24" s="82">
        <v>1</v>
      </c>
      <c r="H24" s="64">
        <f t="shared" si="1"/>
        <v>7</v>
      </c>
    </row>
    <row r="25" s="45" customFormat="1" ht="21" customHeight="1" spans="1:8">
      <c r="A25" s="64">
        <f t="shared" si="2"/>
        <v>21</v>
      </c>
      <c r="B25" s="24" t="s">
        <v>32</v>
      </c>
      <c r="C25" s="65">
        <v>1</v>
      </c>
      <c r="D25" s="65">
        <v>1</v>
      </c>
      <c r="E25" s="65">
        <v>1</v>
      </c>
      <c r="F25" s="65">
        <v>1</v>
      </c>
      <c r="G25" s="82">
        <v>1</v>
      </c>
      <c r="H25" s="64">
        <f t="shared" si="1"/>
        <v>5</v>
      </c>
    </row>
    <row r="26" s="45" customFormat="1" ht="21" customHeight="1" spans="1:8">
      <c r="A26" s="64">
        <f t="shared" si="2"/>
        <v>22</v>
      </c>
      <c r="B26" s="24" t="s">
        <v>33</v>
      </c>
      <c r="C26" s="65">
        <v>2</v>
      </c>
      <c r="D26" s="65">
        <v>2</v>
      </c>
      <c r="E26" s="65">
        <v>1</v>
      </c>
      <c r="F26" s="65">
        <v>1</v>
      </c>
      <c r="G26" s="82">
        <v>1</v>
      </c>
      <c r="H26" s="64">
        <f t="shared" si="1"/>
        <v>7</v>
      </c>
    </row>
    <row r="27" s="45" customFormat="1" ht="21" customHeight="1" spans="1:8">
      <c r="A27" s="64">
        <f t="shared" si="2"/>
        <v>23</v>
      </c>
      <c r="B27" s="24" t="s">
        <v>34</v>
      </c>
      <c r="C27" s="65">
        <v>2</v>
      </c>
      <c r="D27" s="65">
        <v>2</v>
      </c>
      <c r="E27" s="65">
        <v>1</v>
      </c>
      <c r="F27" s="65">
        <v>1</v>
      </c>
      <c r="G27" s="82">
        <v>1</v>
      </c>
      <c r="H27" s="64">
        <f t="shared" si="1"/>
        <v>7</v>
      </c>
    </row>
    <row r="28" s="45" customFormat="1" ht="21" customHeight="1" spans="1:8">
      <c r="A28" s="64">
        <f t="shared" si="2"/>
        <v>24</v>
      </c>
      <c r="B28" s="24" t="s">
        <v>35</v>
      </c>
      <c r="C28" s="65">
        <v>1</v>
      </c>
      <c r="D28" s="65">
        <v>2</v>
      </c>
      <c r="E28" s="65">
        <v>1</v>
      </c>
      <c r="F28" s="65">
        <v>1</v>
      </c>
      <c r="G28" s="82">
        <v>1</v>
      </c>
      <c r="H28" s="64">
        <f t="shared" si="1"/>
        <v>6</v>
      </c>
    </row>
    <row r="29" s="45" customFormat="1" ht="21" customHeight="1" spans="1:8">
      <c r="A29" s="64">
        <f t="shared" si="2"/>
        <v>25</v>
      </c>
      <c r="B29" s="24" t="s">
        <v>36</v>
      </c>
      <c r="C29" s="65">
        <v>1</v>
      </c>
      <c r="D29" s="65">
        <v>1</v>
      </c>
      <c r="E29" s="65">
        <v>1</v>
      </c>
      <c r="F29" s="65">
        <v>1</v>
      </c>
      <c r="G29" s="82">
        <v>1</v>
      </c>
      <c r="H29" s="64">
        <f t="shared" si="1"/>
        <v>5</v>
      </c>
    </row>
    <row r="30" s="45" customFormat="1" ht="21" customHeight="1" spans="1:8">
      <c r="A30" s="64">
        <f t="shared" si="2"/>
        <v>26</v>
      </c>
      <c r="B30" s="24" t="s">
        <v>37</v>
      </c>
      <c r="C30" s="65">
        <v>1</v>
      </c>
      <c r="D30" s="65">
        <v>1</v>
      </c>
      <c r="E30" s="65">
        <v>1</v>
      </c>
      <c r="F30" s="65">
        <v>1</v>
      </c>
      <c r="G30" s="82">
        <v>1</v>
      </c>
      <c r="H30" s="64">
        <f t="shared" si="1"/>
        <v>5</v>
      </c>
    </row>
    <row r="31" s="45" customFormat="1" ht="21" customHeight="1" spans="1:8">
      <c r="A31" s="66">
        <f t="shared" si="2"/>
        <v>27</v>
      </c>
      <c r="B31" s="67" t="s">
        <v>38</v>
      </c>
      <c r="C31" s="68">
        <v>1</v>
      </c>
      <c r="D31" s="68">
        <v>2</v>
      </c>
      <c r="E31" s="68">
        <v>1</v>
      </c>
      <c r="F31" s="68">
        <v>1</v>
      </c>
      <c r="G31" s="83">
        <v>1</v>
      </c>
      <c r="H31" s="66">
        <f t="shared" si="1"/>
        <v>6</v>
      </c>
    </row>
    <row r="32" s="45" customFormat="1" ht="21" customHeight="1" spans="1:8">
      <c r="A32" s="69"/>
      <c r="B32" s="70"/>
      <c r="C32" s="69"/>
      <c r="D32" s="69"/>
      <c r="E32" s="69"/>
      <c r="F32" s="69"/>
      <c r="G32" s="69"/>
      <c r="H32" s="69"/>
    </row>
    <row r="33" s="45" customFormat="1" ht="21" customHeight="1" spans="1:8">
      <c r="A33" s="69"/>
      <c r="B33" s="70"/>
      <c r="C33" s="69"/>
      <c r="D33" s="69"/>
      <c r="E33" s="69"/>
      <c r="F33" s="69"/>
      <c r="G33" s="69"/>
      <c r="H33" s="69"/>
    </row>
    <row r="34" s="45" customFormat="1" ht="21" customHeight="1" spans="1:8">
      <c r="A34" s="69"/>
      <c r="B34" s="70"/>
      <c r="C34" s="69"/>
      <c r="D34" s="69"/>
      <c r="E34" s="69"/>
      <c r="F34" s="69"/>
      <c r="G34" s="69"/>
      <c r="H34" s="69"/>
    </row>
    <row r="35" s="45" customFormat="1" ht="21" customHeight="1" spans="1:8">
      <c r="A35" s="69"/>
      <c r="B35" s="70"/>
      <c r="C35" s="69"/>
      <c r="D35" s="69"/>
      <c r="E35" s="69"/>
      <c r="F35" s="69"/>
      <c r="G35" s="69"/>
      <c r="H35" s="69"/>
    </row>
    <row r="36" s="45" customFormat="1" ht="21" customHeight="1" spans="1:8">
      <c r="A36" s="69"/>
      <c r="B36" s="70"/>
      <c r="C36" s="69"/>
      <c r="D36" s="69"/>
      <c r="E36" s="69"/>
      <c r="F36" s="69"/>
      <c r="G36" s="69"/>
      <c r="H36" s="69"/>
    </row>
    <row r="37" s="45" customFormat="1" ht="21" customHeight="1" spans="1:8">
      <c r="A37" s="69"/>
      <c r="B37" s="70"/>
      <c r="C37" s="69"/>
      <c r="D37" s="69"/>
      <c r="E37" s="69"/>
      <c r="F37" s="69"/>
      <c r="G37" s="69"/>
      <c r="H37" s="69"/>
    </row>
    <row r="38" s="45" customFormat="1" ht="21" customHeight="1" spans="1:8">
      <c r="A38" s="69"/>
      <c r="B38" s="70"/>
      <c r="C38" s="69"/>
      <c r="D38" s="69"/>
      <c r="E38" s="69"/>
      <c r="F38" s="69"/>
      <c r="G38" s="69"/>
      <c r="H38" s="69"/>
    </row>
    <row r="39" s="45" customFormat="1" ht="21" customHeight="1" spans="1:8">
      <c r="A39" s="69"/>
      <c r="B39" s="70"/>
      <c r="C39" s="69"/>
      <c r="D39" s="69"/>
      <c r="E39" s="69"/>
      <c r="F39" s="69"/>
      <c r="G39" s="69"/>
      <c r="H39" s="69"/>
    </row>
    <row r="40" s="45" customFormat="1" ht="21" customHeight="1" spans="1:8">
      <c r="A40" s="69"/>
      <c r="B40" s="70"/>
      <c r="C40" s="69"/>
      <c r="D40" s="69"/>
      <c r="E40" s="69"/>
      <c r="F40" s="69"/>
      <c r="G40" s="69"/>
      <c r="H40" s="69"/>
    </row>
    <row r="41" s="45" customFormat="1" ht="21" customHeight="1" spans="1:8">
      <c r="A41" s="69"/>
      <c r="B41" s="70"/>
      <c r="C41" s="69"/>
      <c r="D41" s="69"/>
      <c r="E41" s="69"/>
      <c r="F41" s="69"/>
      <c r="G41" s="69"/>
      <c r="H41" s="69"/>
    </row>
    <row r="42" s="45" customFormat="1" ht="21" customHeight="1" spans="1:8">
      <c r="A42" s="69"/>
      <c r="B42" s="70"/>
      <c r="C42" s="69"/>
      <c r="D42" s="69"/>
      <c r="E42" s="69"/>
      <c r="F42" s="69"/>
      <c r="G42" s="69"/>
      <c r="H42" s="69"/>
    </row>
    <row r="43" s="45" customFormat="1" ht="21" customHeight="1" spans="1:8">
      <c r="A43" s="69"/>
      <c r="B43" s="70"/>
      <c r="C43" s="69"/>
      <c r="D43" s="69"/>
      <c r="E43" s="69"/>
      <c r="F43" s="69"/>
      <c r="G43" s="69"/>
      <c r="H43" s="69"/>
    </row>
    <row r="44" s="45" customFormat="1" ht="21" customHeight="1" spans="1:8">
      <c r="A44" s="69"/>
      <c r="B44" s="70"/>
      <c r="C44" s="69"/>
      <c r="D44" s="69"/>
      <c r="E44" s="69"/>
      <c r="F44" s="69"/>
      <c r="G44" s="69"/>
      <c r="H44" s="69"/>
    </row>
    <row r="45" s="45" customFormat="1" ht="21" customHeight="1" spans="1:8">
      <c r="A45" s="69"/>
      <c r="B45" s="71"/>
      <c r="C45" s="72"/>
      <c r="D45" s="72"/>
      <c r="E45" s="72"/>
      <c r="F45" s="72"/>
      <c r="G45" s="72"/>
      <c r="H45" s="69"/>
    </row>
    <row r="46" s="45" customFormat="1" ht="21" customHeight="1" spans="1:8">
      <c r="A46" s="69"/>
      <c r="B46" s="71"/>
      <c r="C46" s="72"/>
      <c r="D46" s="72"/>
      <c r="E46" s="72"/>
      <c r="F46" s="72"/>
      <c r="G46" s="72"/>
      <c r="H46" s="69"/>
    </row>
    <row r="47" s="45" customFormat="1" ht="21" customHeight="1" spans="1:8">
      <c r="A47" s="69"/>
      <c r="B47" s="71"/>
      <c r="C47" s="72"/>
      <c r="D47" s="72"/>
      <c r="E47" s="72"/>
      <c r="F47" s="72"/>
      <c r="G47" s="72"/>
      <c r="H47" s="69"/>
    </row>
    <row r="48" s="45" customFormat="1" ht="21" customHeight="1" spans="1:8">
      <c r="A48" s="69"/>
      <c r="B48" s="71"/>
      <c r="C48" s="72"/>
      <c r="D48" s="72"/>
      <c r="E48" s="72"/>
      <c r="F48" s="72"/>
      <c r="G48" s="72"/>
      <c r="H48" s="69"/>
    </row>
    <row r="49" s="45" customFormat="1" ht="21" customHeight="1" spans="1:8">
      <c r="A49" s="69"/>
      <c r="B49" s="71"/>
      <c r="C49" s="72"/>
      <c r="D49" s="72"/>
      <c r="E49" s="72"/>
      <c r="F49" s="72"/>
      <c r="G49" s="72"/>
      <c r="H49" s="69"/>
    </row>
  </sheetData>
  <mergeCells count="5">
    <mergeCell ref="A1:H1"/>
    <mergeCell ref="C2:G2"/>
    <mergeCell ref="A2:A3"/>
    <mergeCell ref="B2:B3"/>
    <mergeCell ref="H2:H3"/>
  </mergeCells>
  <conditionalFormatting sqref="C4:G44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2E000"/>
  </sheetPr>
  <dimension ref="A1:H51"/>
  <sheetViews>
    <sheetView zoomScale="76" zoomScaleNormal="76" workbookViewId="0">
      <pane ySplit="4" topLeftCell="A12" activePane="bottomLeft" state="frozen"/>
      <selection/>
      <selection pane="bottomLeft" activeCell="A1" sqref="A1:H1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8.625" style="48" customWidth="1"/>
    <col min="4" max="5" width="3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5.5" customHeight="1" spans="1:8">
      <c r="A1" s="118" t="s">
        <v>46</v>
      </c>
      <c r="B1" s="119"/>
      <c r="C1" s="119"/>
      <c r="D1" s="119"/>
      <c r="E1" s="119"/>
      <c r="F1" s="119"/>
      <c r="G1" s="119"/>
      <c r="H1" s="120"/>
    </row>
    <row r="2" ht="33.75" customHeight="1" spans="1:8">
      <c r="A2" s="121" t="s">
        <v>1</v>
      </c>
      <c r="B2" s="122" t="s">
        <v>2</v>
      </c>
      <c r="C2" s="123" t="s">
        <v>47</v>
      </c>
      <c r="D2" s="124"/>
      <c r="E2" s="124"/>
      <c r="F2" s="124"/>
      <c r="G2" s="125"/>
      <c r="H2" s="126" t="s">
        <v>4</v>
      </c>
    </row>
    <row r="3" s="45" customFormat="1" ht="77.1" customHeight="1" spans="1:8">
      <c r="A3" s="127"/>
      <c r="B3" s="128"/>
      <c r="C3" s="129" t="s">
        <v>48</v>
      </c>
      <c r="D3" s="130" t="s">
        <v>49</v>
      </c>
      <c r="E3" s="130" t="s">
        <v>50</v>
      </c>
      <c r="F3" s="130" t="s">
        <v>51</v>
      </c>
      <c r="G3" s="131" t="s">
        <v>52</v>
      </c>
      <c r="H3" s="132"/>
    </row>
    <row r="4" s="46" customFormat="1" ht="43.5" customHeight="1" spans="1:8">
      <c r="A4" s="133" t="s">
        <v>10</v>
      </c>
      <c r="B4" s="134" t="s">
        <v>11</v>
      </c>
      <c r="C4" s="135">
        <v>0</v>
      </c>
      <c r="D4" s="136">
        <v>2</v>
      </c>
      <c r="E4" s="136">
        <v>1</v>
      </c>
      <c r="F4" s="136">
        <v>2</v>
      </c>
      <c r="G4" s="137">
        <v>2</v>
      </c>
      <c r="H4" s="138">
        <f t="shared" ref="H4" si="0">SUM(C4:G4)</f>
        <v>7</v>
      </c>
    </row>
    <row r="5" s="45" customFormat="1" ht="21.95" customHeight="1" spans="1:8">
      <c r="A5" s="62">
        <v>1</v>
      </c>
      <c r="B5" s="19" t="s">
        <v>12</v>
      </c>
      <c r="C5" s="63">
        <v>1</v>
      </c>
      <c r="D5" s="63">
        <v>1</v>
      </c>
      <c r="E5" s="63">
        <v>1</v>
      </c>
      <c r="F5" s="63">
        <v>1</v>
      </c>
      <c r="G5" s="81">
        <v>1</v>
      </c>
      <c r="H5" s="62">
        <f t="shared" ref="H5:H31" si="1">SUM(C5:G5)</f>
        <v>5</v>
      </c>
    </row>
    <row r="6" s="45" customFormat="1" ht="21.95" customHeight="1" spans="1: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1</v>
      </c>
      <c r="G6" s="82">
        <v>1</v>
      </c>
      <c r="H6" s="64">
        <f t="shared" si="1"/>
        <v>5</v>
      </c>
    </row>
    <row r="7" s="45" customFormat="1" ht="21.95" customHeight="1" spans="1:8">
      <c r="A7" s="64">
        <f t="shared" ref="A7:A31" si="2">1+A6</f>
        <v>3</v>
      </c>
      <c r="B7" s="24" t="s">
        <v>14</v>
      </c>
      <c r="C7" s="65">
        <v>1</v>
      </c>
      <c r="D7" s="65">
        <v>1</v>
      </c>
      <c r="E7" s="65">
        <v>2</v>
      </c>
      <c r="F7" s="65">
        <v>1</v>
      </c>
      <c r="G7" s="82">
        <v>1</v>
      </c>
      <c r="H7" s="64">
        <f t="shared" si="1"/>
        <v>6</v>
      </c>
    </row>
    <row r="8" s="45" customFormat="1" ht="21.95" customHeight="1" spans="1:8">
      <c r="A8" s="64">
        <f t="shared" si="2"/>
        <v>4</v>
      </c>
      <c r="B8" s="24" t="s">
        <v>15</v>
      </c>
      <c r="C8" s="65">
        <v>1</v>
      </c>
      <c r="D8" s="65">
        <v>1</v>
      </c>
      <c r="E8" s="65">
        <v>1</v>
      </c>
      <c r="F8" s="65">
        <v>1</v>
      </c>
      <c r="G8" s="82">
        <v>1</v>
      </c>
      <c r="H8" s="64">
        <f t="shared" si="1"/>
        <v>5</v>
      </c>
    </row>
    <row r="9" s="45" customFormat="1" ht="21.95" customHeight="1" spans="1:8">
      <c r="A9" s="64">
        <f t="shared" si="2"/>
        <v>5</v>
      </c>
      <c r="B9" s="24" t="s">
        <v>16</v>
      </c>
      <c r="C9" s="65">
        <v>1</v>
      </c>
      <c r="D9" s="65">
        <v>1</v>
      </c>
      <c r="E9" s="65">
        <v>1</v>
      </c>
      <c r="F9" s="65">
        <v>1</v>
      </c>
      <c r="G9" s="82">
        <v>1</v>
      </c>
      <c r="H9" s="64">
        <f t="shared" si="1"/>
        <v>5</v>
      </c>
    </row>
    <row r="10" s="45" customFormat="1" ht="21.95" customHeight="1" spans="1:8">
      <c r="A10" s="64">
        <f t="shared" si="2"/>
        <v>6</v>
      </c>
      <c r="B10" s="24" t="s">
        <v>17</v>
      </c>
      <c r="C10" s="65">
        <v>1</v>
      </c>
      <c r="D10" s="65">
        <v>1</v>
      </c>
      <c r="E10" s="65">
        <v>1</v>
      </c>
      <c r="F10" s="65">
        <v>1</v>
      </c>
      <c r="G10" s="82">
        <v>2</v>
      </c>
      <c r="H10" s="64">
        <f t="shared" si="1"/>
        <v>6</v>
      </c>
    </row>
    <row r="11" s="45" customFormat="1" ht="21.95" customHeight="1" spans="1:8">
      <c r="A11" s="64">
        <f t="shared" si="2"/>
        <v>7</v>
      </c>
      <c r="B11" s="24" t="s">
        <v>18</v>
      </c>
      <c r="C11" s="65">
        <v>1</v>
      </c>
      <c r="D11" s="65">
        <v>1</v>
      </c>
      <c r="E11" s="65">
        <v>1</v>
      </c>
      <c r="F11" s="65">
        <v>1</v>
      </c>
      <c r="G11" s="82">
        <v>2</v>
      </c>
      <c r="H11" s="64">
        <f t="shared" si="1"/>
        <v>6</v>
      </c>
    </row>
    <row r="12" s="45" customFormat="1" ht="21.95" customHeight="1" spans="1:8">
      <c r="A12" s="64">
        <f t="shared" si="2"/>
        <v>8</v>
      </c>
      <c r="B12" s="24" t="s">
        <v>19</v>
      </c>
      <c r="C12" s="65">
        <v>1</v>
      </c>
      <c r="D12" s="65">
        <v>2</v>
      </c>
      <c r="E12" s="65">
        <v>2</v>
      </c>
      <c r="F12" s="65">
        <v>2</v>
      </c>
      <c r="G12" s="82">
        <v>2</v>
      </c>
      <c r="H12" s="64">
        <f t="shared" si="1"/>
        <v>9</v>
      </c>
    </row>
    <row r="13" s="45" customFormat="1" ht="21.95" customHeight="1" spans="1:8">
      <c r="A13" s="64">
        <f t="shared" si="2"/>
        <v>9</v>
      </c>
      <c r="B13" s="24" t="s">
        <v>20</v>
      </c>
      <c r="C13" s="65">
        <v>1</v>
      </c>
      <c r="D13" s="65">
        <v>1</v>
      </c>
      <c r="E13" s="65">
        <v>1</v>
      </c>
      <c r="F13" s="65">
        <v>2</v>
      </c>
      <c r="G13" s="82">
        <v>2</v>
      </c>
      <c r="H13" s="64">
        <f t="shared" si="1"/>
        <v>7</v>
      </c>
    </row>
    <row r="14" s="45" customFormat="1" ht="21.95" customHeight="1" spans="1:8">
      <c r="A14" s="64">
        <f t="shared" si="2"/>
        <v>10</v>
      </c>
      <c r="B14" s="24" t="s">
        <v>21</v>
      </c>
      <c r="C14" s="65">
        <v>1</v>
      </c>
      <c r="D14" s="65">
        <v>1</v>
      </c>
      <c r="E14" s="65">
        <v>2</v>
      </c>
      <c r="F14" s="65">
        <v>1</v>
      </c>
      <c r="G14" s="82">
        <v>1</v>
      </c>
      <c r="H14" s="64">
        <f t="shared" si="1"/>
        <v>6</v>
      </c>
    </row>
    <row r="15" s="45" customFormat="1" ht="21.95" customHeight="1" spans="1:8">
      <c r="A15" s="64">
        <f t="shared" si="2"/>
        <v>11</v>
      </c>
      <c r="B15" s="24" t="s">
        <v>22</v>
      </c>
      <c r="C15" s="65">
        <v>1</v>
      </c>
      <c r="D15" s="65">
        <v>1</v>
      </c>
      <c r="E15" s="65">
        <v>2</v>
      </c>
      <c r="F15" s="65">
        <v>1</v>
      </c>
      <c r="G15" s="82">
        <v>1</v>
      </c>
      <c r="H15" s="64">
        <f t="shared" si="1"/>
        <v>6</v>
      </c>
    </row>
    <row r="16" s="45" customFormat="1" ht="21.95" customHeight="1" spans="1:8">
      <c r="A16" s="64">
        <f t="shared" si="2"/>
        <v>12</v>
      </c>
      <c r="B16" s="24" t="s">
        <v>23</v>
      </c>
      <c r="C16" s="65">
        <v>1</v>
      </c>
      <c r="D16" s="65">
        <v>2</v>
      </c>
      <c r="E16" s="65">
        <v>2</v>
      </c>
      <c r="F16" s="65">
        <v>1</v>
      </c>
      <c r="G16" s="82">
        <v>2</v>
      </c>
      <c r="H16" s="64">
        <f t="shared" si="1"/>
        <v>8</v>
      </c>
    </row>
    <row r="17" s="45" customFormat="1" ht="21.95" customHeight="1" spans="1:8">
      <c r="A17" s="64">
        <f t="shared" si="2"/>
        <v>13</v>
      </c>
      <c r="B17" s="24" t="s">
        <v>24</v>
      </c>
      <c r="C17" s="65">
        <v>1</v>
      </c>
      <c r="D17" s="65">
        <v>2</v>
      </c>
      <c r="E17" s="65">
        <v>1</v>
      </c>
      <c r="F17" s="65">
        <v>2</v>
      </c>
      <c r="G17" s="82">
        <v>2</v>
      </c>
      <c r="H17" s="64">
        <f t="shared" si="1"/>
        <v>8</v>
      </c>
    </row>
    <row r="18" s="45" customFormat="1" ht="21.95" customHeight="1" spans="1:8">
      <c r="A18" s="64">
        <f t="shared" si="2"/>
        <v>14</v>
      </c>
      <c r="B18" s="24" t="s">
        <v>25</v>
      </c>
      <c r="C18" s="65">
        <v>2</v>
      </c>
      <c r="D18" s="65">
        <v>1</v>
      </c>
      <c r="E18" s="65">
        <v>2</v>
      </c>
      <c r="F18" s="65">
        <v>2</v>
      </c>
      <c r="G18" s="82">
        <v>2</v>
      </c>
      <c r="H18" s="64">
        <f t="shared" si="1"/>
        <v>9</v>
      </c>
    </row>
    <row r="19" s="45" customFormat="1" ht="21.95" customHeight="1" spans="1:8">
      <c r="A19" s="64">
        <f t="shared" si="2"/>
        <v>15</v>
      </c>
      <c r="B19" s="24" t="s">
        <v>26</v>
      </c>
      <c r="C19" s="65">
        <v>2</v>
      </c>
      <c r="D19" s="65">
        <v>1</v>
      </c>
      <c r="E19" s="65">
        <v>2</v>
      </c>
      <c r="F19" s="65">
        <v>2</v>
      </c>
      <c r="G19" s="82">
        <v>2</v>
      </c>
      <c r="H19" s="64">
        <f t="shared" si="1"/>
        <v>9</v>
      </c>
    </row>
    <row r="20" s="45" customFormat="1" ht="21.95" customHeight="1" spans="1:8">
      <c r="A20" s="64">
        <f t="shared" si="2"/>
        <v>16</v>
      </c>
      <c r="B20" s="24" t="s">
        <v>27</v>
      </c>
      <c r="C20" s="65">
        <v>1</v>
      </c>
      <c r="D20" s="65">
        <v>1</v>
      </c>
      <c r="E20" s="65">
        <v>1</v>
      </c>
      <c r="F20" s="65">
        <v>1</v>
      </c>
      <c r="G20" s="82">
        <v>2</v>
      </c>
      <c r="H20" s="64">
        <f t="shared" si="1"/>
        <v>6</v>
      </c>
    </row>
    <row r="21" s="45" customFormat="1" ht="21.95" customHeight="1" spans="1:8">
      <c r="A21" s="64">
        <f t="shared" si="2"/>
        <v>17</v>
      </c>
      <c r="B21" s="24" t="s">
        <v>28</v>
      </c>
      <c r="C21" s="65">
        <v>1</v>
      </c>
      <c r="D21" s="65">
        <v>1</v>
      </c>
      <c r="E21" s="65">
        <v>1</v>
      </c>
      <c r="F21" s="65">
        <v>1</v>
      </c>
      <c r="G21" s="82">
        <v>2</v>
      </c>
      <c r="H21" s="64">
        <f t="shared" si="1"/>
        <v>6</v>
      </c>
    </row>
    <row r="22" s="45" customFormat="1" ht="21.95" customHeight="1" spans="1:8">
      <c r="A22" s="64">
        <f t="shared" si="2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82">
        <v>1</v>
      </c>
      <c r="H22" s="64">
        <f t="shared" si="1"/>
        <v>5</v>
      </c>
    </row>
    <row r="23" s="45" customFormat="1" ht="21.95" customHeight="1" spans="1:8">
      <c r="A23" s="64">
        <f t="shared" si="2"/>
        <v>19</v>
      </c>
      <c r="B23" s="24" t="s">
        <v>30</v>
      </c>
      <c r="C23" s="65">
        <v>1</v>
      </c>
      <c r="D23" s="65">
        <v>1</v>
      </c>
      <c r="E23" s="65">
        <v>1</v>
      </c>
      <c r="F23" s="65">
        <v>1</v>
      </c>
      <c r="G23" s="82">
        <v>1</v>
      </c>
      <c r="H23" s="64">
        <f t="shared" si="1"/>
        <v>5</v>
      </c>
    </row>
    <row r="24" s="45" customFormat="1" ht="21.95" customHeight="1" spans="1:8">
      <c r="A24" s="64">
        <f t="shared" si="2"/>
        <v>20</v>
      </c>
      <c r="B24" s="24" t="s">
        <v>31</v>
      </c>
      <c r="C24" s="65">
        <v>1</v>
      </c>
      <c r="D24" s="65">
        <v>1</v>
      </c>
      <c r="E24" s="65">
        <v>2</v>
      </c>
      <c r="F24" s="65">
        <v>1</v>
      </c>
      <c r="G24" s="82">
        <v>2</v>
      </c>
      <c r="H24" s="64">
        <f t="shared" si="1"/>
        <v>7</v>
      </c>
    </row>
    <row r="25" s="45" customFormat="1" ht="21.95" customHeight="1" spans="1:8">
      <c r="A25" s="64">
        <f t="shared" si="2"/>
        <v>21</v>
      </c>
      <c r="B25" s="24" t="s">
        <v>32</v>
      </c>
      <c r="C25" s="65">
        <v>1</v>
      </c>
      <c r="D25" s="65">
        <v>1</v>
      </c>
      <c r="E25" s="65">
        <v>2</v>
      </c>
      <c r="F25" s="65">
        <v>1</v>
      </c>
      <c r="G25" s="82">
        <v>1</v>
      </c>
      <c r="H25" s="64">
        <f t="shared" si="1"/>
        <v>6</v>
      </c>
    </row>
    <row r="26" s="45" customFormat="1" ht="21.95" customHeight="1" spans="1:8">
      <c r="A26" s="64">
        <f t="shared" si="2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1</v>
      </c>
      <c r="G26" s="82">
        <v>2</v>
      </c>
      <c r="H26" s="64">
        <f t="shared" si="1"/>
        <v>6</v>
      </c>
    </row>
    <row r="27" s="45" customFormat="1" ht="21.95" customHeight="1" spans="1:8">
      <c r="A27" s="64">
        <f t="shared" si="2"/>
        <v>23</v>
      </c>
      <c r="B27" s="24" t="s">
        <v>34</v>
      </c>
      <c r="C27" s="65">
        <v>1</v>
      </c>
      <c r="D27" s="65">
        <v>2</v>
      </c>
      <c r="E27" s="65">
        <v>1</v>
      </c>
      <c r="F27" s="65">
        <v>1</v>
      </c>
      <c r="G27" s="82">
        <v>1</v>
      </c>
      <c r="H27" s="64">
        <f t="shared" si="1"/>
        <v>6</v>
      </c>
    </row>
    <row r="28" s="45" customFormat="1" ht="21.95" customHeight="1" spans="1:8">
      <c r="A28" s="64">
        <f t="shared" si="2"/>
        <v>24</v>
      </c>
      <c r="B28" s="24" t="s">
        <v>35</v>
      </c>
      <c r="C28" s="65">
        <v>1</v>
      </c>
      <c r="D28" s="65">
        <v>2</v>
      </c>
      <c r="E28" s="65">
        <v>1</v>
      </c>
      <c r="F28" s="65">
        <v>1</v>
      </c>
      <c r="G28" s="82">
        <v>2</v>
      </c>
      <c r="H28" s="64">
        <f t="shared" si="1"/>
        <v>7</v>
      </c>
    </row>
    <row r="29" s="45" customFormat="1" ht="21.95" customHeight="1" spans="1:8">
      <c r="A29" s="64">
        <f t="shared" si="2"/>
        <v>25</v>
      </c>
      <c r="B29" s="24" t="s">
        <v>36</v>
      </c>
      <c r="C29" s="65">
        <v>1</v>
      </c>
      <c r="D29" s="65">
        <v>1</v>
      </c>
      <c r="E29" s="65">
        <v>2</v>
      </c>
      <c r="F29" s="65">
        <v>1</v>
      </c>
      <c r="G29" s="82">
        <v>1</v>
      </c>
      <c r="H29" s="64">
        <f t="shared" si="1"/>
        <v>6</v>
      </c>
    </row>
    <row r="30" s="45" customFormat="1" ht="21.95" customHeight="1" spans="1:8">
      <c r="A30" s="64">
        <f t="shared" si="2"/>
        <v>26</v>
      </c>
      <c r="B30" s="24" t="s">
        <v>37</v>
      </c>
      <c r="C30" s="65">
        <v>1</v>
      </c>
      <c r="D30" s="65">
        <v>1</v>
      </c>
      <c r="E30" s="65">
        <v>1</v>
      </c>
      <c r="F30" s="65">
        <v>1</v>
      </c>
      <c r="G30" s="82">
        <v>1</v>
      </c>
      <c r="H30" s="64">
        <f t="shared" si="1"/>
        <v>5</v>
      </c>
    </row>
    <row r="31" s="45" customFormat="1" ht="21.95" customHeight="1" spans="1:8">
      <c r="A31" s="66">
        <f t="shared" si="2"/>
        <v>27</v>
      </c>
      <c r="B31" s="67" t="s">
        <v>38</v>
      </c>
      <c r="C31" s="68">
        <v>1</v>
      </c>
      <c r="D31" s="68">
        <v>2</v>
      </c>
      <c r="E31" s="68">
        <v>2</v>
      </c>
      <c r="F31" s="68">
        <v>1</v>
      </c>
      <c r="G31" s="83">
        <v>1</v>
      </c>
      <c r="H31" s="66">
        <f t="shared" si="1"/>
        <v>7</v>
      </c>
    </row>
    <row r="32" s="45" customFormat="1" ht="21.95" customHeight="1" spans="1:8">
      <c r="A32" s="69"/>
      <c r="B32" s="70"/>
      <c r="C32" s="69"/>
      <c r="D32" s="69"/>
      <c r="E32" s="69"/>
      <c r="F32" s="69"/>
      <c r="G32" s="69"/>
      <c r="H32" s="69"/>
    </row>
    <row r="33" s="45" customFormat="1" ht="21.95" customHeight="1" spans="1:8">
      <c r="A33" s="69"/>
      <c r="B33" s="70"/>
      <c r="C33" s="69"/>
      <c r="D33" s="69"/>
      <c r="E33" s="69"/>
      <c r="F33" s="69"/>
      <c r="G33" s="69"/>
      <c r="H33" s="69"/>
    </row>
    <row r="34" s="45" customFormat="1" ht="21.95" customHeight="1" spans="1:8">
      <c r="A34" s="69"/>
      <c r="B34" s="70"/>
      <c r="C34" s="69"/>
      <c r="D34" s="69"/>
      <c r="E34" s="69"/>
      <c r="F34" s="69"/>
      <c r="G34" s="69"/>
      <c r="H34" s="69"/>
    </row>
    <row r="35" s="45" customFormat="1" ht="21.95" customHeight="1" spans="1:8">
      <c r="A35" s="69"/>
      <c r="B35" s="70"/>
      <c r="C35" s="69"/>
      <c r="D35" s="69"/>
      <c r="E35" s="69"/>
      <c r="F35" s="69"/>
      <c r="G35" s="69"/>
      <c r="H35" s="69"/>
    </row>
    <row r="36" s="45" customFormat="1" ht="21.95" customHeight="1" spans="1:8">
      <c r="A36" s="69"/>
      <c r="B36" s="70"/>
      <c r="C36" s="69"/>
      <c r="D36" s="69"/>
      <c r="E36" s="69"/>
      <c r="F36" s="69"/>
      <c r="G36" s="69"/>
      <c r="H36" s="69"/>
    </row>
    <row r="37" s="45" customFormat="1" ht="21.95" customHeight="1" spans="1:8">
      <c r="A37" s="69"/>
      <c r="B37" s="70"/>
      <c r="C37" s="69"/>
      <c r="D37" s="69"/>
      <c r="E37" s="69"/>
      <c r="F37" s="69"/>
      <c r="G37" s="69"/>
      <c r="H37" s="69"/>
    </row>
    <row r="38" s="45" customFormat="1" ht="21.95" customHeight="1" spans="1:8">
      <c r="A38" s="69"/>
      <c r="B38" s="70"/>
      <c r="C38" s="69"/>
      <c r="D38" s="69"/>
      <c r="E38" s="69"/>
      <c r="F38" s="69"/>
      <c r="G38" s="69"/>
      <c r="H38" s="69"/>
    </row>
    <row r="39" s="45" customFormat="1" ht="21.95" customHeight="1" spans="1:8">
      <c r="A39" s="69"/>
      <c r="B39" s="70"/>
      <c r="C39" s="69"/>
      <c r="D39" s="69"/>
      <c r="E39" s="69"/>
      <c r="F39" s="69"/>
      <c r="G39" s="69"/>
      <c r="H39" s="69"/>
    </row>
    <row r="40" s="45" customFormat="1" ht="21.95" customHeight="1" spans="1:8">
      <c r="A40" s="69"/>
      <c r="B40" s="70"/>
      <c r="C40" s="69"/>
      <c r="D40" s="69"/>
      <c r="E40" s="69"/>
      <c r="F40" s="69"/>
      <c r="G40" s="69"/>
      <c r="H40" s="69"/>
    </row>
    <row r="41" s="45" customFormat="1" ht="21.95" customHeight="1" spans="1:8">
      <c r="A41" s="69"/>
      <c r="B41" s="70"/>
      <c r="C41" s="69"/>
      <c r="D41" s="69"/>
      <c r="E41" s="69"/>
      <c r="F41" s="69"/>
      <c r="G41" s="69"/>
      <c r="H41" s="69"/>
    </row>
    <row r="42" s="45" customFormat="1" ht="21.95" customHeight="1" spans="1:8">
      <c r="A42" s="69"/>
      <c r="B42" s="70"/>
      <c r="C42" s="69"/>
      <c r="D42" s="69"/>
      <c r="E42" s="69"/>
      <c r="F42" s="69"/>
      <c r="G42" s="69"/>
      <c r="H42" s="69"/>
    </row>
    <row r="43" s="45" customFormat="1" ht="21.95" customHeight="1" spans="1:8">
      <c r="A43" s="69"/>
      <c r="B43" s="70"/>
      <c r="C43" s="69"/>
      <c r="D43" s="69"/>
      <c r="E43" s="69"/>
      <c r="F43" s="69"/>
      <c r="G43" s="69"/>
      <c r="H43" s="69"/>
    </row>
    <row r="44" s="45" customFormat="1" ht="21.95" customHeight="1" spans="1:8">
      <c r="A44" s="69"/>
      <c r="B44" s="70"/>
      <c r="C44" s="69"/>
      <c r="D44" s="69"/>
      <c r="E44" s="69"/>
      <c r="F44" s="69"/>
      <c r="G44" s="69"/>
      <c r="H44" s="69"/>
    </row>
    <row r="45" s="45" customFormat="1" ht="21.95" customHeight="1" spans="1:8">
      <c r="A45" s="69"/>
      <c r="B45" s="71"/>
      <c r="C45" s="72"/>
      <c r="D45" s="72"/>
      <c r="E45" s="72"/>
      <c r="F45" s="72"/>
      <c r="G45" s="72"/>
      <c r="H45" s="69"/>
    </row>
    <row r="46" s="45" customFormat="1" ht="21.95" customHeight="1" spans="1:8">
      <c r="A46" s="69"/>
      <c r="B46" s="71"/>
      <c r="C46" s="72"/>
      <c r="D46" s="72"/>
      <c r="E46" s="72"/>
      <c r="F46" s="72"/>
      <c r="G46" s="72"/>
      <c r="H46" s="69"/>
    </row>
    <row r="47" s="45" customFormat="1" ht="21.95" customHeight="1" spans="1:8">
      <c r="A47" s="69"/>
      <c r="B47" s="71"/>
      <c r="C47" s="72"/>
      <c r="D47" s="72"/>
      <c r="E47" s="72"/>
      <c r="F47" s="72"/>
      <c r="G47" s="72"/>
      <c r="H47" s="69"/>
    </row>
    <row r="48" s="45" customFormat="1" ht="21.95" customHeight="1" spans="1:8">
      <c r="A48" s="69"/>
      <c r="B48" s="71"/>
      <c r="C48" s="72"/>
      <c r="D48" s="72"/>
      <c r="E48" s="72"/>
      <c r="F48" s="72"/>
      <c r="G48" s="72"/>
      <c r="H48" s="69"/>
    </row>
    <row r="49" s="45" customFormat="1" ht="21.95" customHeight="1" spans="1:8">
      <c r="A49" s="69"/>
      <c r="B49" s="71"/>
      <c r="C49" s="72"/>
      <c r="D49" s="72"/>
      <c r="E49" s="72"/>
      <c r="F49" s="72"/>
      <c r="G49" s="72"/>
      <c r="H49" s="69"/>
    </row>
    <row r="50" s="45" customFormat="1" ht="21.95" customHeight="1" spans="1:8">
      <c r="A50" s="31"/>
      <c r="B50" s="31"/>
      <c r="H50" s="31"/>
    </row>
    <row r="51" s="45" customFormat="1" ht="21.95" customHeight="1" spans="1:8">
      <c r="A51" s="31"/>
      <c r="B51" s="31"/>
      <c r="H51" s="31"/>
    </row>
  </sheetData>
  <mergeCells count="5">
    <mergeCell ref="A1:H1"/>
    <mergeCell ref="C2:G2"/>
    <mergeCell ref="A2:A3"/>
    <mergeCell ref="B2:B3"/>
    <mergeCell ref="H2:H3"/>
  </mergeCells>
  <conditionalFormatting sqref="C4:G44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100FF"/>
  </sheetPr>
  <dimension ref="A1:H49"/>
  <sheetViews>
    <sheetView zoomScale="80" zoomScaleNormal="80" topLeftCell="B1" workbookViewId="0">
      <pane ySplit="3" topLeftCell="A25" activePane="bottomLeft" state="frozen"/>
      <selection/>
      <selection pane="bottomLeft" activeCell="E9" sqref="E9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0.5" style="48" customWidth="1"/>
    <col min="4" max="4" width="33.5" style="48" customWidth="1"/>
    <col min="5" max="5" width="4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8.5" customHeight="1" spans="1:8">
      <c r="A1" s="103" t="s">
        <v>53</v>
      </c>
      <c r="B1" s="104"/>
      <c r="C1" s="104"/>
      <c r="D1" s="104"/>
      <c r="E1" s="104"/>
      <c r="F1" s="104"/>
      <c r="G1" s="104"/>
      <c r="H1" s="105"/>
    </row>
    <row r="2" ht="35.25" customHeight="1" spans="1:8">
      <c r="A2" s="106" t="s">
        <v>1</v>
      </c>
      <c r="B2" s="106" t="s">
        <v>2</v>
      </c>
      <c r="C2" s="107" t="s">
        <v>54</v>
      </c>
      <c r="D2" s="108"/>
      <c r="E2" s="108"/>
      <c r="F2" s="108"/>
      <c r="G2" s="109"/>
      <c r="H2" s="110" t="s">
        <v>4</v>
      </c>
    </row>
    <row r="3" s="45" customFormat="1" ht="80.1" customHeight="1" spans="1:8">
      <c r="A3" s="111"/>
      <c r="B3" s="112"/>
      <c r="C3" s="113" t="s">
        <v>55</v>
      </c>
      <c r="D3" s="114" t="s">
        <v>56</v>
      </c>
      <c r="E3" s="114" t="s">
        <v>57</v>
      </c>
      <c r="F3" s="114" t="s">
        <v>58</v>
      </c>
      <c r="G3" s="115" t="s">
        <v>59</v>
      </c>
      <c r="H3" s="112"/>
    </row>
    <row r="4" s="46" customFormat="1" ht="43.5" customHeight="1" spans="1:8">
      <c r="A4" s="116" t="s">
        <v>10</v>
      </c>
      <c r="B4" s="117" t="s">
        <v>11</v>
      </c>
      <c r="C4" s="60">
        <v>0</v>
      </c>
      <c r="D4" s="61">
        <v>2</v>
      </c>
      <c r="E4" s="61">
        <v>1</v>
      </c>
      <c r="F4" s="61">
        <v>2</v>
      </c>
      <c r="G4" s="79">
        <v>1</v>
      </c>
      <c r="H4" s="80">
        <f t="shared" ref="H4" si="0">SUM(C4:G4)</f>
        <v>6</v>
      </c>
    </row>
    <row r="5" s="45" customFormat="1" ht="21.95" customHeight="1" spans="1:8">
      <c r="A5" s="62">
        <v>1</v>
      </c>
      <c r="B5" s="19" t="s">
        <v>12</v>
      </c>
      <c r="C5" s="63">
        <v>2</v>
      </c>
      <c r="D5" s="63">
        <v>1</v>
      </c>
      <c r="E5" s="63">
        <v>1</v>
      </c>
      <c r="F5" s="63">
        <v>1</v>
      </c>
      <c r="G5" s="81">
        <v>1</v>
      </c>
      <c r="H5" s="62">
        <f t="shared" ref="H5:H31" si="1">SUM(C5:G5)</f>
        <v>6</v>
      </c>
    </row>
    <row r="6" s="45" customFormat="1" ht="21.95" customHeight="1" spans="1:8">
      <c r="A6" s="64">
        <f>1+A5</f>
        <v>2</v>
      </c>
      <c r="B6" s="24" t="s">
        <v>13</v>
      </c>
      <c r="C6" s="65">
        <v>2</v>
      </c>
      <c r="D6" s="65">
        <v>1</v>
      </c>
      <c r="E6" s="65">
        <v>1</v>
      </c>
      <c r="F6" s="65">
        <v>1</v>
      </c>
      <c r="G6" s="82">
        <v>1</v>
      </c>
      <c r="H6" s="64">
        <f t="shared" si="1"/>
        <v>6</v>
      </c>
    </row>
    <row r="7" s="45" customFormat="1" ht="21.95" customHeight="1" spans="1:8">
      <c r="A7" s="64">
        <f t="shared" ref="A7:A31" si="2">1+A6</f>
        <v>3</v>
      </c>
      <c r="B7" s="24" t="s">
        <v>14</v>
      </c>
      <c r="C7" s="65">
        <v>2</v>
      </c>
      <c r="D7" s="65">
        <v>1</v>
      </c>
      <c r="E7" s="65">
        <v>2</v>
      </c>
      <c r="F7" s="65">
        <v>2</v>
      </c>
      <c r="G7" s="82">
        <v>1</v>
      </c>
      <c r="H7" s="64">
        <f t="shared" si="1"/>
        <v>8</v>
      </c>
    </row>
    <row r="8" s="45" customFormat="1" ht="21.95" customHeight="1" spans="1:8">
      <c r="A8" s="64">
        <f t="shared" si="2"/>
        <v>4</v>
      </c>
      <c r="B8" s="24" t="s">
        <v>15</v>
      </c>
      <c r="C8" s="65">
        <v>2</v>
      </c>
      <c r="D8" s="65">
        <v>1</v>
      </c>
      <c r="E8" s="65">
        <v>2</v>
      </c>
      <c r="F8" s="65">
        <v>2</v>
      </c>
      <c r="G8" s="82">
        <v>2</v>
      </c>
      <c r="H8" s="64">
        <f t="shared" si="1"/>
        <v>9</v>
      </c>
    </row>
    <row r="9" s="45" customFormat="1" ht="21.95" customHeight="1" spans="1:8">
      <c r="A9" s="64">
        <f t="shared" si="2"/>
        <v>5</v>
      </c>
      <c r="B9" s="24" t="s">
        <v>16</v>
      </c>
      <c r="C9" s="65">
        <v>2</v>
      </c>
      <c r="D9" s="65">
        <v>1</v>
      </c>
      <c r="E9" s="65">
        <v>1</v>
      </c>
      <c r="F9" s="65">
        <v>1</v>
      </c>
      <c r="G9" s="82">
        <v>1</v>
      </c>
      <c r="H9" s="64">
        <f t="shared" si="1"/>
        <v>6</v>
      </c>
    </row>
    <row r="10" s="45" customFormat="1" ht="21.95" customHeight="1" spans="1:8">
      <c r="A10" s="64">
        <f t="shared" si="2"/>
        <v>6</v>
      </c>
      <c r="B10" s="24" t="s">
        <v>17</v>
      </c>
      <c r="C10" s="65">
        <v>1</v>
      </c>
      <c r="D10" s="65">
        <v>1</v>
      </c>
      <c r="E10" s="65">
        <v>1</v>
      </c>
      <c r="F10" s="65">
        <v>1</v>
      </c>
      <c r="G10" s="82">
        <v>2</v>
      </c>
      <c r="H10" s="64">
        <f t="shared" si="1"/>
        <v>6</v>
      </c>
    </row>
    <row r="11" s="45" customFormat="1" ht="21.95" customHeight="1" spans="1:8">
      <c r="A11" s="64">
        <f t="shared" si="2"/>
        <v>7</v>
      </c>
      <c r="B11" s="24" t="s">
        <v>18</v>
      </c>
      <c r="C11" s="65">
        <v>2</v>
      </c>
      <c r="D11" s="65">
        <v>1</v>
      </c>
      <c r="E11" s="65">
        <v>1</v>
      </c>
      <c r="F11" s="65">
        <v>1</v>
      </c>
      <c r="G11" s="82">
        <v>1</v>
      </c>
      <c r="H11" s="64">
        <f t="shared" si="1"/>
        <v>6</v>
      </c>
    </row>
    <row r="12" s="45" customFormat="1" ht="21.95" customHeight="1" spans="1:8">
      <c r="A12" s="64">
        <f t="shared" si="2"/>
        <v>8</v>
      </c>
      <c r="B12" s="24" t="s">
        <v>19</v>
      </c>
      <c r="C12" s="65">
        <v>2</v>
      </c>
      <c r="D12" s="65">
        <v>1</v>
      </c>
      <c r="E12" s="65">
        <v>2</v>
      </c>
      <c r="F12" s="65">
        <v>2</v>
      </c>
      <c r="G12" s="82">
        <v>2</v>
      </c>
      <c r="H12" s="64">
        <f t="shared" si="1"/>
        <v>9</v>
      </c>
    </row>
    <row r="13" s="45" customFormat="1" ht="21.95" customHeight="1" spans="1:8">
      <c r="A13" s="64">
        <f t="shared" si="2"/>
        <v>9</v>
      </c>
      <c r="B13" s="24" t="s">
        <v>20</v>
      </c>
      <c r="C13" s="65">
        <v>1</v>
      </c>
      <c r="D13" s="65">
        <v>1</v>
      </c>
      <c r="E13" s="65">
        <v>1</v>
      </c>
      <c r="F13" s="65">
        <v>1</v>
      </c>
      <c r="G13" s="82">
        <v>1</v>
      </c>
      <c r="H13" s="64">
        <f t="shared" si="1"/>
        <v>5</v>
      </c>
    </row>
    <row r="14" s="45" customFormat="1" ht="21.95" customHeight="1" spans="1:8">
      <c r="A14" s="64">
        <f t="shared" si="2"/>
        <v>10</v>
      </c>
      <c r="B14" s="24" t="s">
        <v>21</v>
      </c>
      <c r="C14" s="65">
        <v>2</v>
      </c>
      <c r="D14" s="65">
        <v>1</v>
      </c>
      <c r="E14" s="65">
        <v>2</v>
      </c>
      <c r="F14" s="65">
        <v>2</v>
      </c>
      <c r="G14" s="82">
        <v>2</v>
      </c>
      <c r="H14" s="64">
        <f t="shared" si="1"/>
        <v>9</v>
      </c>
    </row>
    <row r="15" s="45" customFormat="1" ht="21.95" customHeight="1" spans="1:8">
      <c r="A15" s="64">
        <f t="shared" si="2"/>
        <v>11</v>
      </c>
      <c r="B15" s="24" t="s">
        <v>22</v>
      </c>
      <c r="C15" s="65">
        <v>2</v>
      </c>
      <c r="D15" s="65">
        <v>1</v>
      </c>
      <c r="E15" s="65">
        <v>1</v>
      </c>
      <c r="F15" s="65">
        <v>1</v>
      </c>
      <c r="G15" s="82">
        <v>2</v>
      </c>
      <c r="H15" s="64">
        <f t="shared" si="1"/>
        <v>7</v>
      </c>
    </row>
    <row r="16" s="45" customFormat="1" ht="21.95" customHeight="1" spans="1:8">
      <c r="A16" s="64">
        <f t="shared" si="2"/>
        <v>12</v>
      </c>
      <c r="B16" s="24" t="s">
        <v>23</v>
      </c>
      <c r="C16" s="65">
        <v>2</v>
      </c>
      <c r="D16" s="65">
        <v>1</v>
      </c>
      <c r="E16" s="65">
        <v>1</v>
      </c>
      <c r="F16" s="65">
        <v>1</v>
      </c>
      <c r="G16" s="82">
        <v>2</v>
      </c>
      <c r="H16" s="64">
        <f t="shared" si="1"/>
        <v>7</v>
      </c>
    </row>
    <row r="17" s="45" customFormat="1" ht="21.95" customHeight="1" spans="1:8">
      <c r="A17" s="64">
        <f t="shared" si="2"/>
        <v>13</v>
      </c>
      <c r="B17" s="24" t="s">
        <v>24</v>
      </c>
      <c r="C17" s="65">
        <v>2</v>
      </c>
      <c r="D17" s="65">
        <v>1</v>
      </c>
      <c r="E17" s="65">
        <v>2</v>
      </c>
      <c r="F17" s="65">
        <v>1</v>
      </c>
      <c r="G17" s="82">
        <v>2</v>
      </c>
      <c r="H17" s="64">
        <f t="shared" si="1"/>
        <v>8</v>
      </c>
    </row>
    <row r="18" s="45" customFormat="1" ht="21.95" customHeight="1" spans="1:8">
      <c r="A18" s="64">
        <f t="shared" si="2"/>
        <v>14</v>
      </c>
      <c r="B18" s="24" t="s">
        <v>25</v>
      </c>
      <c r="C18" s="65">
        <v>2</v>
      </c>
      <c r="D18" s="65">
        <v>1</v>
      </c>
      <c r="E18" s="65">
        <v>2</v>
      </c>
      <c r="F18" s="65">
        <v>2</v>
      </c>
      <c r="G18" s="82">
        <v>2</v>
      </c>
      <c r="H18" s="64">
        <f t="shared" si="1"/>
        <v>9</v>
      </c>
    </row>
    <row r="19" s="45" customFormat="1" ht="21.95" customHeight="1" spans="1:8">
      <c r="A19" s="64">
        <f t="shared" si="2"/>
        <v>15</v>
      </c>
      <c r="B19" s="24" t="s">
        <v>26</v>
      </c>
      <c r="C19" s="65">
        <v>2</v>
      </c>
      <c r="D19" s="65">
        <v>1</v>
      </c>
      <c r="E19" s="65">
        <v>2</v>
      </c>
      <c r="F19" s="65">
        <v>1</v>
      </c>
      <c r="G19" s="82">
        <v>2</v>
      </c>
      <c r="H19" s="64">
        <f t="shared" si="1"/>
        <v>8</v>
      </c>
    </row>
    <row r="20" s="45" customFormat="1" ht="21.95" customHeight="1" spans="1:8">
      <c r="A20" s="64">
        <f t="shared" si="2"/>
        <v>16</v>
      </c>
      <c r="B20" s="24" t="s">
        <v>27</v>
      </c>
      <c r="C20" s="65">
        <v>2</v>
      </c>
      <c r="D20" s="65">
        <v>1</v>
      </c>
      <c r="E20" s="65">
        <v>1</v>
      </c>
      <c r="F20" s="65">
        <v>1</v>
      </c>
      <c r="G20" s="82">
        <v>2</v>
      </c>
      <c r="H20" s="64">
        <f t="shared" si="1"/>
        <v>7</v>
      </c>
    </row>
    <row r="21" s="45" customFormat="1" ht="21.95" customHeight="1" spans="1:8">
      <c r="A21" s="64">
        <f t="shared" si="2"/>
        <v>17</v>
      </c>
      <c r="B21" s="24" t="s">
        <v>28</v>
      </c>
      <c r="C21" s="65">
        <v>1</v>
      </c>
      <c r="D21" s="65">
        <v>1</v>
      </c>
      <c r="E21" s="65">
        <v>1</v>
      </c>
      <c r="F21" s="65">
        <v>1</v>
      </c>
      <c r="G21" s="82">
        <v>1</v>
      </c>
      <c r="H21" s="64">
        <f t="shared" si="1"/>
        <v>5</v>
      </c>
    </row>
    <row r="22" s="45" customFormat="1" ht="21.95" customHeight="1" spans="1:8">
      <c r="A22" s="64">
        <f t="shared" si="2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82">
        <v>1</v>
      </c>
      <c r="H22" s="64">
        <f t="shared" si="1"/>
        <v>5</v>
      </c>
    </row>
    <row r="23" s="45" customFormat="1" ht="21.95" customHeight="1" spans="1:8">
      <c r="A23" s="64">
        <f t="shared" si="2"/>
        <v>19</v>
      </c>
      <c r="B23" s="24" t="s">
        <v>30</v>
      </c>
      <c r="C23" s="65">
        <v>2</v>
      </c>
      <c r="D23" s="65">
        <v>1</v>
      </c>
      <c r="E23" s="65">
        <v>1</v>
      </c>
      <c r="F23" s="65">
        <v>1</v>
      </c>
      <c r="G23" s="82">
        <v>2</v>
      </c>
      <c r="H23" s="64">
        <f t="shared" si="1"/>
        <v>7</v>
      </c>
    </row>
    <row r="24" s="45" customFormat="1" ht="21.95" customHeight="1" spans="1:8">
      <c r="A24" s="64">
        <f t="shared" si="2"/>
        <v>20</v>
      </c>
      <c r="B24" s="24" t="s">
        <v>31</v>
      </c>
      <c r="C24" s="65">
        <v>1</v>
      </c>
      <c r="D24" s="65">
        <v>1</v>
      </c>
      <c r="E24" s="65">
        <v>1</v>
      </c>
      <c r="F24" s="65">
        <v>1</v>
      </c>
      <c r="G24" s="82">
        <v>1</v>
      </c>
      <c r="H24" s="64">
        <f t="shared" si="1"/>
        <v>5</v>
      </c>
    </row>
    <row r="25" s="45" customFormat="1" ht="21.95" customHeight="1" spans="1:8">
      <c r="A25" s="64">
        <f t="shared" si="2"/>
        <v>21</v>
      </c>
      <c r="B25" s="24" t="s">
        <v>32</v>
      </c>
      <c r="C25" s="65">
        <v>1</v>
      </c>
      <c r="D25" s="65">
        <v>1</v>
      </c>
      <c r="E25" s="65">
        <v>2</v>
      </c>
      <c r="F25" s="65">
        <v>1</v>
      </c>
      <c r="G25" s="82">
        <v>1</v>
      </c>
      <c r="H25" s="64">
        <f t="shared" si="1"/>
        <v>6</v>
      </c>
    </row>
    <row r="26" s="45" customFormat="1" ht="21.95" customHeight="1" spans="1:8">
      <c r="A26" s="64">
        <f t="shared" si="2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1</v>
      </c>
      <c r="G26" s="82">
        <v>1</v>
      </c>
      <c r="H26" s="64">
        <f t="shared" si="1"/>
        <v>5</v>
      </c>
    </row>
    <row r="27" s="45" customFormat="1" ht="21.95" customHeight="1" spans="1:8">
      <c r="A27" s="64">
        <f t="shared" si="2"/>
        <v>23</v>
      </c>
      <c r="B27" s="24" t="s">
        <v>34</v>
      </c>
      <c r="C27" s="65">
        <v>2</v>
      </c>
      <c r="D27" s="65">
        <v>1</v>
      </c>
      <c r="E27" s="65">
        <v>2</v>
      </c>
      <c r="F27" s="65">
        <v>1</v>
      </c>
      <c r="G27" s="82">
        <v>2</v>
      </c>
      <c r="H27" s="64">
        <f t="shared" si="1"/>
        <v>8</v>
      </c>
    </row>
    <row r="28" s="45" customFormat="1" ht="21.95" customHeight="1" spans="1:8">
      <c r="A28" s="64">
        <f t="shared" si="2"/>
        <v>24</v>
      </c>
      <c r="B28" s="24" t="s">
        <v>35</v>
      </c>
      <c r="C28" s="65">
        <v>2</v>
      </c>
      <c r="D28" s="65">
        <v>1</v>
      </c>
      <c r="E28" s="65">
        <v>2</v>
      </c>
      <c r="F28" s="65">
        <v>1</v>
      </c>
      <c r="G28" s="82">
        <v>1</v>
      </c>
      <c r="H28" s="64">
        <f t="shared" si="1"/>
        <v>7</v>
      </c>
    </row>
    <row r="29" s="45" customFormat="1" ht="21.95" customHeight="1" spans="1:8">
      <c r="A29" s="64">
        <f t="shared" si="2"/>
        <v>25</v>
      </c>
      <c r="B29" s="24" t="s">
        <v>36</v>
      </c>
      <c r="C29" s="65">
        <v>1</v>
      </c>
      <c r="D29" s="65">
        <v>1</v>
      </c>
      <c r="E29" s="65">
        <v>1</v>
      </c>
      <c r="F29" s="65">
        <v>1</v>
      </c>
      <c r="G29" s="82">
        <v>1</v>
      </c>
      <c r="H29" s="64">
        <f t="shared" si="1"/>
        <v>5</v>
      </c>
    </row>
    <row r="30" s="45" customFormat="1" ht="21.95" customHeight="1" spans="1:8">
      <c r="A30" s="64">
        <f t="shared" si="2"/>
        <v>26</v>
      </c>
      <c r="B30" s="24" t="s">
        <v>37</v>
      </c>
      <c r="C30" s="65">
        <v>2</v>
      </c>
      <c r="D30" s="65">
        <v>1</v>
      </c>
      <c r="E30" s="65">
        <v>2</v>
      </c>
      <c r="F30" s="65">
        <v>1</v>
      </c>
      <c r="G30" s="82">
        <v>1</v>
      </c>
      <c r="H30" s="64">
        <f t="shared" si="1"/>
        <v>7</v>
      </c>
    </row>
    <row r="31" s="45" customFormat="1" ht="21.95" customHeight="1" spans="1:8">
      <c r="A31" s="66">
        <f t="shared" si="2"/>
        <v>27</v>
      </c>
      <c r="B31" s="67" t="s">
        <v>38</v>
      </c>
      <c r="C31" s="68">
        <v>2</v>
      </c>
      <c r="D31" s="68">
        <v>1</v>
      </c>
      <c r="E31" s="68">
        <v>2</v>
      </c>
      <c r="F31" s="68">
        <v>2</v>
      </c>
      <c r="G31" s="83">
        <v>2</v>
      </c>
      <c r="H31" s="66">
        <f t="shared" si="1"/>
        <v>9</v>
      </c>
    </row>
    <row r="32" s="45" customFormat="1" ht="21.95" customHeight="1" spans="1:8">
      <c r="A32" s="69"/>
      <c r="B32" s="70"/>
      <c r="C32" s="69"/>
      <c r="D32" s="69"/>
      <c r="E32" s="69"/>
      <c r="F32" s="69"/>
      <c r="G32" s="69"/>
      <c r="H32" s="69"/>
    </row>
    <row r="33" s="45" customFormat="1" ht="21.95" customHeight="1" spans="1:8">
      <c r="A33" s="69"/>
      <c r="B33" s="70"/>
      <c r="C33" s="69"/>
      <c r="D33" s="69"/>
      <c r="E33" s="69"/>
      <c r="F33" s="69"/>
      <c r="G33" s="69"/>
      <c r="H33" s="69"/>
    </row>
    <row r="34" s="45" customFormat="1" ht="21.95" customHeight="1" spans="1:8">
      <c r="A34" s="69"/>
      <c r="B34" s="70"/>
      <c r="C34" s="69"/>
      <c r="D34" s="69"/>
      <c r="E34" s="69"/>
      <c r="F34" s="69"/>
      <c r="G34" s="69"/>
      <c r="H34" s="69"/>
    </row>
    <row r="35" s="45" customFormat="1" ht="21.95" customHeight="1" spans="1:8">
      <c r="A35" s="69"/>
      <c r="B35" s="70"/>
      <c r="C35" s="69"/>
      <c r="D35" s="69"/>
      <c r="E35" s="69"/>
      <c r="F35" s="69"/>
      <c r="G35" s="69"/>
      <c r="H35" s="69"/>
    </row>
    <row r="36" s="45" customFormat="1" ht="21.95" customHeight="1" spans="1:8">
      <c r="A36" s="69"/>
      <c r="B36" s="70"/>
      <c r="C36" s="69"/>
      <c r="D36" s="69"/>
      <c r="E36" s="69"/>
      <c r="F36" s="69"/>
      <c r="G36" s="69"/>
      <c r="H36" s="69"/>
    </row>
    <row r="37" s="45" customFormat="1" ht="21.95" customHeight="1" spans="1:8">
      <c r="A37" s="69"/>
      <c r="B37" s="70"/>
      <c r="C37" s="69"/>
      <c r="D37" s="69"/>
      <c r="E37" s="69"/>
      <c r="F37" s="69"/>
      <c r="G37" s="69"/>
      <c r="H37" s="69"/>
    </row>
    <row r="38" s="45" customFormat="1" ht="21.95" customHeight="1" spans="1:8">
      <c r="A38" s="69"/>
      <c r="B38" s="70"/>
      <c r="C38" s="69"/>
      <c r="D38" s="69"/>
      <c r="E38" s="69"/>
      <c r="F38" s="69"/>
      <c r="G38" s="69"/>
      <c r="H38" s="69"/>
    </row>
    <row r="39" s="45" customFormat="1" ht="21.95" customHeight="1" spans="1:8">
      <c r="A39" s="69"/>
      <c r="B39" s="70"/>
      <c r="C39" s="69"/>
      <c r="D39" s="69"/>
      <c r="E39" s="69"/>
      <c r="F39" s="69"/>
      <c r="G39" s="69"/>
      <c r="H39" s="69"/>
    </row>
    <row r="40" s="45" customFormat="1" ht="21.95" customHeight="1" spans="1:8">
      <c r="A40" s="69"/>
      <c r="B40" s="70"/>
      <c r="C40" s="69"/>
      <c r="D40" s="69"/>
      <c r="E40" s="69"/>
      <c r="F40" s="69"/>
      <c r="G40" s="69"/>
      <c r="H40" s="69"/>
    </row>
    <row r="41" s="45" customFormat="1" ht="21.95" customHeight="1" spans="1:8">
      <c r="A41" s="69"/>
      <c r="B41" s="70"/>
      <c r="C41" s="69"/>
      <c r="D41" s="69"/>
      <c r="E41" s="69"/>
      <c r="F41" s="69"/>
      <c r="G41" s="69"/>
      <c r="H41" s="69"/>
    </row>
    <row r="42" s="45" customFormat="1" ht="21.95" customHeight="1" spans="1:8">
      <c r="A42" s="69"/>
      <c r="B42" s="70"/>
      <c r="C42" s="69"/>
      <c r="D42" s="69"/>
      <c r="E42" s="69"/>
      <c r="F42" s="69"/>
      <c r="G42" s="69"/>
      <c r="H42" s="69"/>
    </row>
    <row r="43" s="45" customFormat="1" ht="21.95" customHeight="1" spans="1:8">
      <c r="A43" s="69"/>
      <c r="B43" s="70"/>
      <c r="C43" s="69"/>
      <c r="D43" s="69"/>
      <c r="E43" s="69"/>
      <c r="F43" s="69"/>
      <c r="G43" s="69"/>
      <c r="H43" s="69"/>
    </row>
    <row r="44" s="45" customFormat="1" ht="21.95" customHeight="1" spans="1:8">
      <c r="A44" s="69"/>
      <c r="B44" s="70"/>
      <c r="C44" s="69"/>
      <c r="D44" s="69"/>
      <c r="E44" s="69"/>
      <c r="F44" s="69"/>
      <c r="G44" s="69"/>
      <c r="H44" s="69"/>
    </row>
    <row r="45" s="45" customFormat="1" ht="21.95" customHeight="1" spans="1:8">
      <c r="A45" s="69"/>
      <c r="B45" s="71"/>
      <c r="C45" s="72"/>
      <c r="D45" s="72"/>
      <c r="E45" s="72"/>
      <c r="F45" s="72"/>
      <c r="G45" s="72"/>
      <c r="H45" s="69"/>
    </row>
    <row r="46" s="45" customFormat="1" ht="21.95" customHeight="1" spans="1:8">
      <c r="A46" s="69"/>
      <c r="B46" s="71"/>
      <c r="C46" s="72"/>
      <c r="D46" s="72"/>
      <c r="E46" s="72"/>
      <c r="F46" s="72"/>
      <c r="G46" s="72"/>
      <c r="H46" s="69"/>
    </row>
    <row r="47" s="45" customFormat="1" ht="21.95" customHeight="1" spans="1:8">
      <c r="A47" s="69"/>
      <c r="B47" s="71"/>
      <c r="C47" s="72"/>
      <c r="D47" s="72"/>
      <c r="E47" s="72"/>
      <c r="F47" s="72"/>
      <c r="G47" s="72"/>
      <c r="H47" s="69"/>
    </row>
    <row r="48" s="45" customFormat="1" ht="21.95" customHeight="1" spans="1:8">
      <c r="A48" s="69"/>
      <c r="B48" s="71"/>
      <c r="C48" s="72"/>
      <c r="D48" s="72"/>
      <c r="E48" s="72"/>
      <c r="F48" s="72"/>
      <c r="G48" s="72"/>
      <c r="H48" s="69"/>
    </row>
    <row r="49" s="45" customFormat="1" ht="21.95" customHeight="1" spans="1:8">
      <c r="A49" s="69"/>
      <c r="B49" s="71"/>
      <c r="C49" s="72"/>
      <c r="D49" s="72"/>
      <c r="E49" s="72"/>
      <c r="F49" s="72"/>
      <c r="G49" s="72"/>
      <c r="H49" s="69"/>
    </row>
  </sheetData>
  <mergeCells count="5">
    <mergeCell ref="A1:H1"/>
    <mergeCell ref="C2:G2"/>
    <mergeCell ref="A2:A3"/>
    <mergeCell ref="B2:B3"/>
    <mergeCell ref="H2:H3"/>
  </mergeCells>
  <conditionalFormatting sqref="C4:G44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B00FF"/>
  </sheetPr>
  <dimension ref="A1:H31"/>
  <sheetViews>
    <sheetView zoomScale="55" zoomScaleNormal="55" topLeftCell="B1" workbookViewId="0">
      <pane ySplit="3" topLeftCell="A4" activePane="bottomLeft" state="frozen"/>
      <selection/>
      <selection pane="bottomLeft" activeCell="R32" sqref="R32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7" style="48" customWidth="1"/>
    <col min="4" max="4" width="33.5" style="48" customWidth="1"/>
    <col min="5" max="5" width="42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3.1" customHeight="1" spans="1:8">
      <c r="A1" s="84" t="s">
        <v>60</v>
      </c>
      <c r="B1" s="85"/>
      <c r="C1" s="85"/>
      <c r="D1" s="85"/>
      <c r="E1" s="85"/>
      <c r="F1" s="85"/>
      <c r="G1" s="85"/>
      <c r="H1" s="86"/>
    </row>
    <row r="2" ht="36.75" customHeight="1" spans="1:8">
      <c r="A2" s="87" t="s">
        <v>1</v>
      </c>
      <c r="B2" s="87" t="s">
        <v>2</v>
      </c>
      <c r="C2" s="88" t="s">
        <v>61</v>
      </c>
      <c r="D2" s="89"/>
      <c r="E2" s="89"/>
      <c r="F2" s="89"/>
      <c r="G2" s="90"/>
      <c r="H2" s="91" t="s">
        <v>4</v>
      </c>
    </row>
    <row r="3" s="45" customFormat="1" ht="84.95" customHeight="1" spans="1:8">
      <c r="A3" s="92"/>
      <c r="B3" s="93"/>
      <c r="C3" s="94" t="s">
        <v>62</v>
      </c>
      <c r="D3" s="95" t="s">
        <v>63</v>
      </c>
      <c r="E3" s="95" t="s">
        <v>64</v>
      </c>
      <c r="F3" s="95" t="s">
        <v>65</v>
      </c>
      <c r="G3" s="96" t="s">
        <v>66</v>
      </c>
      <c r="H3" s="93"/>
    </row>
    <row r="4" s="46" customFormat="1" ht="43.5" customHeight="1" spans="1:8">
      <c r="A4" s="97" t="s">
        <v>10</v>
      </c>
      <c r="B4" s="98" t="s">
        <v>11</v>
      </c>
      <c r="C4" s="60">
        <v>0</v>
      </c>
      <c r="D4" s="61">
        <v>2</v>
      </c>
      <c r="E4" s="61">
        <v>1</v>
      </c>
      <c r="F4" s="61">
        <v>2</v>
      </c>
      <c r="G4" s="79">
        <v>2</v>
      </c>
      <c r="H4" s="80">
        <f t="shared" ref="H4" si="0">SUM(C4:G4)</f>
        <v>7</v>
      </c>
    </row>
    <row r="5" ht="18.75" spans="1:8">
      <c r="A5" s="99">
        <v>1</v>
      </c>
      <c r="B5" s="19" t="s">
        <v>12</v>
      </c>
      <c r="C5" s="63">
        <v>1</v>
      </c>
      <c r="D5" s="63">
        <v>1</v>
      </c>
      <c r="E5" s="63">
        <v>1</v>
      </c>
      <c r="F5" s="63">
        <v>1</v>
      </c>
      <c r="G5" s="81">
        <v>1</v>
      </c>
      <c r="H5" s="62">
        <f t="shared" ref="H5:H49" si="1">SUM(C5:G5)</f>
        <v>5</v>
      </c>
    </row>
    <row r="6" ht="18.75" spans="1:8">
      <c r="A6" s="100">
        <f>1+A5</f>
        <v>2</v>
      </c>
      <c r="B6" s="24" t="s">
        <v>13</v>
      </c>
      <c r="C6" s="65">
        <v>2</v>
      </c>
      <c r="D6" s="65">
        <v>1</v>
      </c>
      <c r="E6" s="65">
        <v>1</v>
      </c>
      <c r="F6" s="65">
        <v>1</v>
      </c>
      <c r="G6" s="82">
        <v>2</v>
      </c>
      <c r="H6" s="64">
        <f t="shared" si="1"/>
        <v>7</v>
      </c>
    </row>
    <row r="7" ht="18.75" spans="1:8">
      <c r="A7" s="100">
        <f t="shared" ref="A7:A31" si="2">1+A6</f>
        <v>3</v>
      </c>
      <c r="B7" s="24" t="s">
        <v>14</v>
      </c>
      <c r="C7" s="65">
        <v>2</v>
      </c>
      <c r="D7" s="65">
        <v>1</v>
      </c>
      <c r="E7" s="65">
        <v>1</v>
      </c>
      <c r="F7" s="65">
        <v>1</v>
      </c>
      <c r="G7" s="82">
        <v>2</v>
      </c>
      <c r="H7" s="64">
        <f t="shared" si="1"/>
        <v>7</v>
      </c>
    </row>
    <row r="8" ht="18.75" spans="1:8">
      <c r="A8" s="100">
        <f t="shared" si="2"/>
        <v>4</v>
      </c>
      <c r="B8" s="24" t="s">
        <v>15</v>
      </c>
      <c r="C8" s="65">
        <v>2</v>
      </c>
      <c r="D8" s="65">
        <v>1</v>
      </c>
      <c r="E8" s="65">
        <v>2</v>
      </c>
      <c r="F8" s="65">
        <v>1</v>
      </c>
      <c r="G8" s="82">
        <v>2</v>
      </c>
      <c r="H8" s="64">
        <f t="shared" si="1"/>
        <v>8</v>
      </c>
    </row>
    <row r="9" ht="18.75" spans="1:8">
      <c r="A9" s="100">
        <f t="shared" si="2"/>
        <v>5</v>
      </c>
      <c r="B9" s="24" t="s">
        <v>16</v>
      </c>
      <c r="C9" s="65">
        <v>2</v>
      </c>
      <c r="D9" s="65">
        <v>2</v>
      </c>
      <c r="E9" s="65">
        <v>1</v>
      </c>
      <c r="F9" s="65">
        <v>1</v>
      </c>
      <c r="G9" s="82">
        <v>1</v>
      </c>
      <c r="H9" s="64">
        <f t="shared" si="1"/>
        <v>7</v>
      </c>
    </row>
    <row r="10" ht="18.75" spans="1:8">
      <c r="A10" s="100">
        <f t="shared" si="2"/>
        <v>6</v>
      </c>
      <c r="B10" s="24" t="s">
        <v>17</v>
      </c>
      <c r="C10" s="65">
        <v>2</v>
      </c>
      <c r="D10" s="65">
        <v>1</v>
      </c>
      <c r="E10" s="65">
        <v>1</v>
      </c>
      <c r="F10" s="65">
        <v>2</v>
      </c>
      <c r="G10" s="82">
        <v>2</v>
      </c>
      <c r="H10" s="64">
        <f t="shared" si="1"/>
        <v>8</v>
      </c>
    </row>
    <row r="11" ht="18.75" spans="1:8">
      <c r="A11" s="100">
        <f t="shared" si="2"/>
        <v>7</v>
      </c>
      <c r="B11" s="24" t="s">
        <v>18</v>
      </c>
      <c r="C11" s="65">
        <v>2</v>
      </c>
      <c r="D11" s="65">
        <v>1</v>
      </c>
      <c r="E11" s="65">
        <v>1</v>
      </c>
      <c r="F11" s="65">
        <v>1</v>
      </c>
      <c r="G11" s="82">
        <v>1</v>
      </c>
      <c r="H11" s="64">
        <f t="shared" si="1"/>
        <v>6</v>
      </c>
    </row>
    <row r="12" ht="18.75" spans="1:8">
      <c r="A12" s="100">
        <f t="shared" si="2"/>
        <v>8</v>
      </c>
      <c r="B12" s="24" t="s">
        <v>19</v>
      </c>
      <c r="C12" s="65">
        <v>2</v>
      </c>
      <c r="D12" s="65">
        <v>1</v>
      </c>
      <c r="E12" s="65">
        <v>1</v>
      </c>
      <c r="F12" s="65">
        <v>2</v>
      </c>
      <c r="G12" s="82">
        <v>2</v>
      </c>
      <c r="H12" s="64">
        <f t="shared" si="1"/>
        <v>8</v>
      </c>
    </row>
    <row r="13" ht="18.75" spans="1:8">
      <c r="A13" s="100">
        <f t="shared" si="2"/>
        <v>9</v>
      </c>
      <c r="B13" s="24" t="s">
        <v>20</v>
      </c>
      <c r="C13" s="65">
        <v>1</v>
      </c>
      <c r="D13" s="65">
        <v>1</v>
      </c>
      <c r="E13" s="65">
        <v>1</v>
      </c>
      <c r="F13" s="65">
        <v>2</v>
      </c>
      <c r="G13" s="82">
        <v>1</v>
      </c>
      <c r="H13" s="64">
        <f t="shared" si="1"/>
        <v>6</v>
      </c>
    </row>
    <row r="14" ht="18.75" spans="1:8">
      <c r="A14" s="100">
        <f t="shared" si="2"/>
        <v>10</v>
      </c>
      <c r="B14" s="24" t="s">
        <v>21</v>
      </c>
      <c r="C14" s="65">
        <v>2</v>
      </c>
      <c r="D14" s="65">
        <v>1</v>
      </c>
      <c r="E14" s="65">
        <v>1</v>
      </c>
      <c r="F14" s="65">
        <v>2</v>
      </c>
      <c r="G14" s="82">
        <v>2</v>
      </c>
      <c r="H14" s="64">
        <f t="shared" si="1"/>
        <v>8</v>
      </c>
    </row>
    <row r="15" ht="18.75" spans="1:8">
      <c r="A15" s="100">
        <f t="shared" si="2"/>
        <v>11</v>
      </c>
      <c r="B15" s="24" t="s">
        <v>22</v>
      </c>
      <c r="C15" s="65">
        <v>2</v>
      </c>
      <c r="D15" s="65">
        <v>1</v>
      </c>
      <c r="E15" s="65">
        <v>1</v>
      </c>
      <c r="F15" s="65">
        <v>2</v>
      </c>
      <c r="G15" s="82">
        <v>2</v>
      </c>
      <c r="H15" s="64">
        <f t="shared" si="1"/>
        <v>8</v>
      </c>
    </row>
    <row r="16" ht="18.75" spans="1:8">
      <c r="A16" s="100">
        <f t="shared" si="2"/>
        <v>12</v>
      </c>
      <c r="B16" s="24" t="s">
        <v>23</v>
      </c>
      <c r="C16" s="65">
        <v>2</v>
      </c>
      <c r="D16" s="65">
        <v>1</v>
      </c>
      <c r="E16" s="65">
        <v>1</v>
      </c>
      <c r="F16" s="65">
        <v>1</v>
      </c>
      <c r="G16" s="82">
        <v>2</v>
      </c>
      <c r="H16" s="64">
        <f t="shared" si="1"/>
        <v>7</v>
      </c>
    </row>
    <row r="17" ht="18.75" spans="1:8">
      <c r="A17" s="100">
        <f t="shared" si="2"/>
        <v>13</v>
      </c>
      <c r="B17" s="24" t="s">
        <v>24</v>
      </c>
      <c r="C17" s="65">
        <v>2</v>
      </c>
      <c r="D17" s="65">
        <v>1</v>
      </c>
      <c r="E17" s="65">
        <v>1</v>
      </c>
      <c r="F17" s="65">
        <v>2</v>
      </c>
      <c r="G17" s="82">
        <v>2</v>
      </c>
      <c r="H17" s="64">
        <f t="shared" si="1"/>
        <v>8</v>
      </c>
    </row>
    <row r="18" ht="18.75" spans="1:8">
      <c r="A18" s="100">
        <f t="shared" si="2"/>
        <v>14</v>
      </c>
      <c r="B18" s="24" t="s">
        <v>25</v>
      </c>
      <c r="C18" s="65">
        <v>2</v>
      </c>
      <c r="D18" s="65">
        <v>1</v>
      </c>
      <c r="E18" s="65">
        <v>1</v>
      </c>
      <c r="F18" s="65">
        <v>2</v>
      </c>
      <c r="G18" s="82">
        <v>2</v>
      </c>
      <c r="H18" s="64">
        <f t="shared" si="1"/>
        <v>8</v>
      </c>
    </row>
    <row r="19" ht="18.75" spans="1:8">
      <c r="A19" s="100">
        <f t="shared" si="2"/>
        <v>15</v>
      </c>
      <c r="B19" s="24" t="s">
        <v>26</v>
      </c>
      <c r="C19" s="65">
        <v>2</v>
      </c>
      <c r="D19" s="65">
        <v>2</v>
      </c>
      <c r="E19" s="65">
        <v>1</v>
      </c>
      <c r="F19" s="65">
        <v>2</v>
      </c>
      <c r="G19" s="82">
        <v>2</v>
      </c>
      <c r="H19" s="64">
        <f t="shared" si="1"/>
        <v>9</v>
      </c>
    </row>
    <row r="20" ht="18.75" spans="1:8">
      <c r="A20" s="100">
        <f t="shared" si="2"/>
        <v>16</v>
      </c>
      <c r="B20" s="24" t="s">
        <v>27</v>
      </c>
      <c r="C20" s="65">
        <v>2</v>
      </c>
      <c r="D20" s="65">
        <v>1</v>
      </c>
      <c r="E20" s="65">
        <v>1</v>
      </c>
      <c r="F20" s="65">
        <v>2</v>
      </c>
      <c r="G20" s="82">
        <v>2</v>
      </c>
      <c r="H20" s="64">
        <f t="shared" si="1"/>
        <v>8</v>
      </c>
    </row>
    <row r="21" ht="18.75" spans="1:8">
      <c r="A21" s="100">
        <f t="shared" si="2"/>
        <v>17</v>
      </c>
      <c r="B21" s="24" t="s">
        <v>28</v>
      </c>
      <c r="C21" s="65">
        <v>1</v>
      </c>
      <c r="D21" s="65">
        <v>1</v>
      </c>
      <c r="E21" s="65">
        <v>1</v>
      </c>
      <c r="F21" s="65">
        <v>1</v>
      </c>
      <c r="G21" s="82">
        <v>2</v>
      </c>
      <c r="H21" s="64">
        <f t="shared" si="1"/>
        <v>6</v>
      </c>
    </row>
    <row r="22" ht="18.75" spans="1:8">
      <c r="A22" s="100">
        <f t="shared" si="2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82">
        <v>1</v>
      </c>
      <c r="H22" s="64">
        <f t="shared" si="1"/>
        <v>5</v>
      </c>
    </row>
    <row r="23" ht="18.75" spans="1:8">
      <c r="A23" s="100">
        <f t="shared" si="2"/>
        <v>19</v>
      </c>
      <c r="B23" s="24" t="s">
        <v>30</v>
      </c>
      <c r="C23" s="65">
        <v>2</v>
      </c>
      <c r="D23" s="65">
        <v>1</v>
      </c>
      <c r="E23" s="65">
        <v>1</v>
      </c>
      <c r="F23" s="65">
        <v>1</v>
      </c>
      <c r="G23" s="82">
        <v>1</v>
      </c>
      <c r="H23" s="64">
        <f t="shared" si="1"/>
        <v>6</v>
      </c>
    </row>
    <row r="24" ht="18.75" spans="1:8">
      <c r="A24" s="100">
        <f t="shared" si="2"/>
        <v>20</v>
      </c>
      <c r="B24" s="24" t="s">
        <v>31</v>
      </c>
      <c r="C24" s="65">
        <v>2</v>
      </c>
      <c r="D24" s="65">
        <v>1</v>
      </c>
      <c r="E24" s="65">
        <v>1</v>
      </c>
      <c r="F24" s="65">
        <v>2</v>
      </c>
      <c r="G24" s="82">
        <v>2</v>
      </c>
      <c r="H24" s="64">
        <f t="shared" si="1"/>
        <v>8</v>
      </c>
    </row>
    <row r="25" ht="18.75" spans="1:8">
      <c r="A25" s="100">
        <f t="shared" si="2"/>
        <v>21</v>
      </c>
      <c r="B25" s="24" t="s">
        <v>32</v>
      </c>
      <c r="C25" s="65">
        <v>2</v>
      </c>
      <c r="D25" s="65">
        <v>1</v>
      </c>
      <c r="E25" s="65">
        <v>1</v>
      </c>
      <c r="F25" s="65">
        <v>2</v>
      </c>
      <c r="G25" s="82">
        <v>2</v>
      </c>
      <c r="H25" s="64">
        <f t="shared" si="1"/>
        <v>8</v>
      </c>
    </row>
    <row r="26" ht="18.75" spans="1:8">
      <c r="A26" s="100">
        <f t="shared" si="2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2</v>
      </c>
      <c r="G26" s="82">
        <v>1</v>
      </c>
      <c r="H26" s="64">
        <f t="shared" si="1"/>
        <v>6</v>
      </c>
    </row>
    <row r="27" ht="18.75" spans="1:8">
      <c r="A27" s="100">
        <f t="shared" si="2"/>
        <v>23</v>
      </c>
      <c r="B27" s="24" t="s">
        <v>34</v>
      </c>
      <c r="C27" s="65">
        <v>2</v>
      </c>
      <c r="D27" s="65">
        <v>2</v>
      </c>
      <c r="E27" s="65">
        <v>1</v>
      </c>
      <c r="F27" s="65">
        <v>2</v>
      </c>
      <c r="G27" s="82">
        <v>2</v>
      </c>
      <c r="H27" s="64">
        <f t="shared" si="1"/>
        <v>9</v>
      </c>
    </row>
    <row r="28" ht="18.75" spans="1:8">
      <c r="A28" s="100">
        <f t="shared" si="2"/>
        <v>24</v>
      </c>
      <c r="B28" s="24" t="s">
        <v>35</v>
      </c>
      <c r="C28" s="65">
        <v>2</v>
      </c>
      <c r="D28" s="65">
        <v>1</v>
      </c>
      <c r="E28" s="65">
        <v>1</v>
      </c>
      <c r="F28" s="65">
        <v>1</v>
      </c>
      <c r="G28" s="82">
        <v>2</v>
      </c>
      <c r="H28" s="64">
        <f t="shared" si="1"/>
        <v>7</v>
      </c>
    </row>
    <row r="29" ht="18.75" spans="1:8">
      <c r="A29" s="100">
        <f t="shared" si="2"/>
        <v>25</v>
      </c>
      <c r="B29" s="24" t="s">
        <v>36</v>
      </c>
      <c r="C29" s="65">
        <v>2</v>
      </c>
      <c r="D29" s="65">
        <v>1</v>
      </c>
      <c r="E29" s="65">
        <v>1</v>
      </c>
      <c r="F29" s="65">
        <v>2</v>
      </c>
      <c r="G29" s="82">
        <v>2</v>
      </c>
      <c r="H29" s="64">
        <f t="shared" si="1"/>
        <v>8</v>
      </c>
    </row>
    <row r="30" ht="18.75" spans="1:8">
      <c r="A30" s="100">
        <f t="shared" si="2"/>
        <v>26</v>
      </c>
      <c r="B30" s="24" t="s">
        <v>37</v>
      </c>
      <c r="C30" s="65">
        <v>2</v>
      </c>
      <c r="D30" s="65">
        <v>1</v>
      </c>
      <c r="E30" s="65">
        <v>1</v>
      </c>
      <c r="F30" s="65">
        <v>2</v>
      </c>
      <c r="G30" s="82">
        <v>2</v>
      </c>
      <c r="H30" s="64">
        <f t="shared" si="1"/>
        <v>8</v>
      </c>
    </row>
    <row r="31" ht="19.5" spans="1:8">
      <c r="A31" s="101">
        <f t="shared" si="2"/>
        <v>27</v>
      </c>
      <c r="B31" s="67" t="s">
        <v>38</v>
      </c>
      <c r="C31" s="68">
        <v>2</v>
      </c>
      <c r="D31" s="68">
        <v>1</v>
      </c>
      <c r="E31" s="68">
        <v>1</v>
      </c>
      <c r="F31" s="68">
        <v>2</v>
      </c>
      <c r="G31" s="102">
        <v>2</v>
      </c>
      <c r="H31" s="64">
        <f t="shared" si="1"/>
        <v>8</v>
      </c>
    </row>
  </sheetData>
  <mergeCells count="5">
    <mergeCell ref="A1:H1"/>
    <mergeCell ref="C2:G2"/>
    <mergeCell ref="A2:A3"/>
    <mergeCell ref="B2:B3"/>
    <mergeCell ref="H2:H3"/>
  </mergeCells>
  <conditionalFormatting sqref="C4:G31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C"/>
  </sheetPr>
  <dimension ref="A1:R65"/>
  <sheetViews>
    <sheetView zoomScale="52" zoomScaleNormal="52" workbookViewId="0">
      <pane ySplit="3" topLeftCell="A4" activePane="bottomLeft" state="frozen"/>
      <selection/>
      <selection pane="bottomLeft" activeCell="R37" sqref="R37"/>
    </sheetView>
  </sheetViews>
  <sheetFormatPr defaultColWidth="9.125" defaultRowHeight="15.75"/>
  <cols>
    <col min="1" max="1" width="15.5" style="47" customWidth="1"/>
    <col min="2" max="2" width="53.125" style="31" customWidth="1"/>
    <col min="3" max="16" width="16.375" style="48" customWidth="1"/>
    <col min="17" max="17" width="16.375" style="31" customWidth="1"/>
    <col min="18" max="16384" width="9.125" style="48"/>
  </cols>
  <sheetData>
    <row r="1" ht="83.1" customHeight="1" spans="1:18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76"/>
    </row>
    <row r="2" ht="36.75" customHeight="1" spans="1:18">
      <c r="A2" s="51" t="s">
        <v>1</v>
      </c>
      <c r="B2" s="51" t="s">
        <v>2</v>
      </c>
      <c r="C2" s="52" t="s">
        <v>68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77"/>
      <c r="R2" s="78" t="s">
        <v>4</v>
      </c>
    </row>
    <row r="3" s="45" customFormat="1" ht="84.95" customHeight="1" spans="1:18">
      <c r="A3" s="54"/>
      <c r="B3" s="55"/>
      <c r="C3" s="56" t="s">
        <v>69</v>
      </c>
      <c r="D3" s="57" t="s">
        <v>70</v>
      </c>
      <c r="E3" s="57" t="s">
        <v>71</v>
      </c>
      <c r="F3" s="57" t="s">
        <v>72</v>
      </c>
      <c r="G3" s="57" t="s">
        <v>73</v>
      </c>
      <c r="H3" s="57" t="s">
        <v>74</v>
      </c>
      <c r="I3" s="57" t="s">
        <v>75</v>
      </c>
      <c r="J3" s="57" t="s">
        <v>76</v>
      </c>
      <c r="K3" s="57" t="s">
        <v>77</v>
      </c>
      <c r="L3" s="57" t="s">
        <v>78</v>
      </c>
      <c r="M3" s="57" t="s">
        <v>79</v>
      </c>
      <c r="N3" s="57" t="s">
        <v>80</v>
      </c>
      <c r="O3" s="57" t="s">
        <v>81</v>
      </c>
      <c r="P3" s="57" t="s">
        <v>82</v>
      </c>
      <c r="Q3" s="57" t="s">
        <v>83</v>
      </c>
      <c r="R3" s="55"/>
    </row>
    <row r="4" s="46" customFormat="1" ht="43.5" customHeight="1" spans="1:18">
      <c r="A4" s="58" t="s">
        <v>10</v>
      </c>
      <c r="B4" s="59" t="s">
        <v>11</v>
      </c>
      <c r="C4" s="60">
        <v>2</v>
      </c>
      <c r="D4" s="61">
        <v>0</v>
      </c>
      <c r="E4" s="61">
        <v>2</v>
      </c>
      <c r="F4" s="61">
        <v>1</v>
      </c>
      <c r="G4" s="61">
        <v>0</v>
      </c>
      <c r="H4" s="61">
        <v>2</v>
      </c>
      <c r="I4" s="61">
        <v>2</v>
      </c>
      <c r="J4" s="61">
        <v>2</v>
      </c>
      <c r="K4" s="61">
        <v>1</v>
      </c>
      <c r="L4" s="61">
        <v>0</v>
      </c>
      <c r="M4" s="61">
        <v>2</v>
      </c>
      <c r="N4" s="61">
        <v>2</v>
      </c>
      <c r="O4" s="61">
        <v>2</v>
      </c>
      <c r="P4" s="61">
        <v>1</v>
      </c>
      <c r="Q4" s="79">
        <v>2</v>
      </c>
      <c r="R4" s="80">
        <f t="shared" ref="R4:R31" si="0">SUM(C4:Q4)</f>
        <v>21</v>
      </c>
    </row>
    <row r="5" ht="18.75" spans="1:18">
      <c r="A5" s="62">
        <v>1</v>
      </c>
      <c r="B5" s="19" t="s">
        <v>12</v>
      </c>
      <c r="C5" s="63">
        <v>1</v>
      </c>
      <c r="D5" s="63">
        <v>1</v>
      </c>
      <c r="E5" s="63">
        <v>1</v>
      </c>
      <c r="F5" s="63">
        <v>2</v>
      </c>
      <c r="G5" s="63">
        <v>1</v>
      </c>
      <c r="H5" s="63">
        <v>2</v>
      </c>
      <c r="I5" s="63">
        <v>1</v>
      </c>
      <c r="J5" s="63">
        <v>1</v>
      </c>
      <c r="K5" s="63">
        <v>2</v>
      </c>
      <c r="L5" s="63">
        <v>1</v>
      </c>
      <c r="M5" s="63">
        <v>1</v>
      </c>
      <c r="N5" s="63">
        <v>1</v>
      </c>
      <c r="O5" s="63">
        <v>2</v>
      </c>
      <c r="P5" s="63">
        <v>1</v>
      </c>
      <c r="Q5" s="81">
        <v>2</v>
      </c>
      <c r="R5" s="62">
        <f t="shared" si="0"/>
        <v>20</v>
      </c>
    </row>
    <row r="6" ht="18.75" spans="1:1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1</v>
      </c>
      <c r="G6" s="65">
        <v>1</v>
      </c>
      <c r="H6" s="65">
        <v>1</v>
      </c>
      <c r="I6" s="65">
        <v>1</v>
      </c>
      <c r="J6" s="65">
        <v>1</v>
      </c>
      <c r="K6" s="65">
        <v>1</v>
      </c>
      <c r="L6" s="65">
        <v>1</v>
      </c>
      <c r="M6" s="65">
        <v>1</v>
      </c>
      <c r="N6" s="65">
        <v>1</v>
      </c>
      <c r="O6" s="65">
        <v>2</v>
      </c>
      <c r="P6" s="65">
        <v>1</v>
      </c>
      <c r="Q6" s="82">
        <v>2</v>
      </c>
      <c r="R6" s="64">
        <f t="shared" si="0"/>
        <v>17</v>
      </c>
    </row>
    <row r="7" ht="18.75" spans="1:18">
      <c r="A7" s="64">
        <f t="shared" ref="A7:A31" si="1">1+A6</f>
        <v>3</v>
      </c>
      <c r="B7" s="24" t="s">
        <v>14</v>
      </c>
      <c r="C7" s="65">
        <v>1</v>
      </c>
      <c r="D7" s="65">
        <v>1</v>
      </c>
      <c r="E7" s="65">
        <v>1</v>
      </c>
      <c r="F7" s="65">
        <v>1</v>
      </c>
      <c r="G7" s="65">
        <v>1</v>
      </c>
      <c r="H7" s="65">
        <v>1</v>
      </c>
      <c r="I7" s="65">
        <v>1</v>
      </c>
      <c r="J7" s="65">
        <v>1</v>
      </c>
      <c r="K7" s="65">
        <v>1</v>
      </c>
      <c r="L7" s="65">
        <v>1</v>
      </c>
      <c r="M7" s="65">
        <v>1</v>
      </c>
      <c r="N7" s="65">
        <v>1</v>
      </c>
      <c r="O7" s="65">
        <v>1</v>
      </c>
      <c r="P7" s="65">
        <v>2</v>
      </c>
      <c r="Q7" s="82">
        <v>1</v>
      </c>
      <c r="R7" s="64">
        <f t="shared" si="0"/>
        <v>16</v>
      </c>
    </row>
    <row r="8" ht="18.75" spans="1:18">
      <c r="A8" s="64">
        <f t="shared" si="1"/>
        <v>4</v>
      </c>
      <c r="B8" s="24" t="s">
        <v>15</v>
      </c>
      <c r="C8" s="65">
        <v>1</v>
      </c>
      <c r="D8" s="65">
        <v>1</v>
      </c>
      <c r="E8" s="65">
        <v>1</v>
      </c>
      <c r="F8" s="65">
        <v>2</v>
      </c>
      <c r="G8" s="65">
        <v>1</v>
      </c>
      <c r="H8" s="65">
        <v>1</v>
      </c>
      <c r="I8" s="65">
        <v>1</v>
      </c>
      <c r="J8" s="65">
        <v>1</v>
      </c>
      <c r="K8" s="65">
        <v>1</v>
      </c>
      <c r="L8" s="65">
        <v>1</v>
      </c>
      <c r="M8" s="65">
        <v>1</v>
      </c>
      <c r="N8" s="65">
        <v>1</v>
      </c>
      <c r="O8" s="65">
        <v>2</v>
      </c>
      <c r="P8" s="65">
        <v>2</v>
      </c>
      <c r="Q8" s="82">
        <v>1</v>
      </c>
      <c r="R8" s="64">
        <f t="shared" si="0"/>
        <v>18</v>
      </c>
    </row>
    <row r="9" ht="18.75" spans="1:18">
      <c r="A9" s="64">
        <f t="shared" si="1"/>
        <v>5</v>
      </c>
      <c r="B9" s="24" t="s">
        <v>16</v>
      </c>
      <c r="C9" s="65">
        <v>1</v>
      </c>
      <c r="D9" s="65">
        <v>1</v>
      </c>
      <c r="E9" s="65">
        <v>2</v>
      </c>
      <c r="F9" s="65">
        <v>1</v>
      </c>
      <c r="G9" s="65">
        <v>1</v>
      </c>
      <c r="H9" s="65">
        <v>1</v>
      </c>
      <c r="I9" s="65">
        <v>1</v>
      </c>
      <c r="J9" s="65">
        <v>1</v>
      </c>
      <c r="K9" s="65">
        <v>1</v>
      </c>
      <c r="L9" s="65">
        <v>1</v>
      </c>
      <c r="M9" s="65">
        <v>1</v>
      </c>
      <c r="N9" s="65">
        <v>1</v>
      </c>
      <c r="O9" s="65">
        <v>2</v>
      </c>
      <c r="P9" s="65">
        <v>1</v>
      </c>
      <c r="Q9" s="82">
        <v>2</v>
      </c>
      <c r="R9" s="64">
        <f t="shared" si="0"/>
        <v>18</v>
      </c>
    </row>
    <row r="10" ht="18.75" spans="1:18">
      <c r="A10" s="64">
        <f t="shared" si="1"/>
        <v>6</v>
      </c>
      <c r="B10" s="24" t="s">
        <v>17</v>
      </c>
      <c r="C10" s="65">
        <v>1</v>
      </c>
      <c r="D10" s="65">
        <v>2</v>
      </c>
      <c r="E10" s="65">
        <v>1</v>
      </c>
      <c r="F10" s="65">
        <v>1</v>
      </c>
      <c r="G10" s="65">
        <v>2</v>
      </c>
      <c r="H10" s="65">
        <v>2</v>
      </c>
      <c r="I10" s="65">
        <v>1</v>
      </c>
      <c r="J10" s="65">
        <v>1</v>
      </c>
      <c r="K10" s="65">
        <v>2</v>
      </c>
      <c r="L10" s="65">
        <v>2</v>
      </c>
      <c r="M10" s="65">
        <v>1</v>
      </c>
      <c r="N10" s="65">
        <v>1</v>
      </c>
      <c r="O10" s="65">
        <v>2</v>
      </c>
      <c r="P10" s="65">
        <v>1</v>
      </c>
      <c r="Q10" s="82">
        <v>2</v>
      </c>
      <c r="R10" s="64">
        <f t="shared" si="0"/>
        <v>22</v>
      </c>
    </row>
    <row r="11" ht="18.75" spans="1:18">
      <c r="A11" s="64">
        <f t="shared" si="1"/>
        <v>7</v>
      </c>
      <c r="B11" s="24" t="s">
        <v>18</v>
      </c>
      <c r="C11" s="65">
        <v>1</v>
      </c>
      <c r="D11" s="65">
        <v>2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2</v>
      </c>
      <c r="M11" s="65">
        <v>1</v>
      </c>
      <c r="N11" s="65">
        <v>1</v>
      </c>
      <c r="O11" s="65">
        <v>1</v>
      </c>
      <c r="P11" s="65">
        <v>1</v>
      </c>
      <c r="Q11" s="82">
        <v>2</v>
      </c>
      <c r="R11" s="64">
        <f t="shared" si="0"/>
        <v>18</v>
      </c>
    </row>
    <row r="12" ht="18.75" spans="1:18">
      <c r="A12" s="64">
        <f t="shared" si="1"/>
        <v>8</v>
      </c>
      <c r="B12" s="24" t="s">
        <v>19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2</v>
      </c>
      <c r="L12" s="65">
        <v>1</v>
      </c>
      <c r="M12" s="65">
        <v>1</v>
      </c>
      <c r="N12" s="65">
        <v>1</v>
      </c>
      <c r="O12" s="65">
        <v>2</v>
      </c>
      <c r="P12" s="65">
        <v>2</v>
      </c>
      <c r="Q12" s="82">
        <v>2</v>
      </c>
      <c r="R12" s="64">
        <f t="shared" si="0"/>
        <v>19</v>
      </c>
    </row>
    <row r="13" ht="18.75" spans="1:18">
      <c r="A13" s="64">
        <f t="shared" si="1"/>
        <v>9</v>
      </c>
      <c r="B13" s="24" t="s">
        <v>20</v>
      </c>
      <c r="C13" s="65">
        <v>1</v>
      </c>
      <c r="D13" s="65">
        <v>1</v>
      </c>
      <c r="E13" s="65">
        <v>2</v>
      </c>
      <c r="F13" s="65">
        <v>2</v>
      </c>
      <c r="G13" s="65">
        <v>2</v>
      </c>
      <c r="H13" s="65">
        <v>1</v>
      </c>
      <c r="I13" s="65">
        <v>1</v>
      </c>
      <c r="J13" s="65">
        <v>1</v>
      </c>
      <c r="K13" s="65">
        <v>2</v>
      </c>
      <c r="L13" s="65">
        <v>1</v>
      </c>
      <c r="M13" s="65">
        <v>1</v>
      </c>
      <c r="N13" s="65">
        <v>1</v>
      </c>
      <c r="O13" s="65">
        <v>1</v>
      </c>
      <c r="P13" s="65">
        <v>2</v>
      </c>
      <c r="Q13" s="82">
        <v>2</v>
      </c>
      <c r="R13" s="64">
        <f t="shared" si="0"/>
        <v>21</v>
      </c>
    </row>
    <row r="14" ht="18.75" spans="1:18">
      <c r="A14" s="64">
        <f t="shared" si="1"/>
        <v>10</v>
      </c>
      <c r="B14" s="24" t="s">
        <v>21</v>
      </c>
      <c r="C14" s="65">
        <v>1</v>
      </c>
      <c r="D14" s="65">
        <v>1</v>
      </c>
      <c r="E14" s="65">
        <v>1</v>
      </c>
      <c r="F14" s="65">
        <v>1</v>
      </c>
      <c r="G14" s="65">
        <v>2</v>
      </c>
      <c r="H14" s="65">
        <v>2</v>
      </c>
      <c r="I14" s="65">
        <v>1</v>
      </c>
      <c r="J14" s="65">
        <v>1</v>
      </c>
      <c r="K14" s="65">
        <v>1</v>
      </c>
      <c r="L14" s="65">
        <v>1</v>
      </c>
      <c r="M14" s="65">
        <v>1</v>
      </c>
      <c r="N14" s="65">
        <v>1</v>
      </c>
      <c r="O14" s="65">
        <v>2</v>
      </c>
      <c r="P14" s="65">
        <v>2</v>
      </c>
      <c r="Q14" s="82">
        <v>2</v>
      </c>
      <c r="R14" s="64">
        <f t="shared" si="0"/>
        <v>20</v>
      </c>
    </row>
    <row r="15" ht="18.75" spans="1:18">
      <c r="A15" s="64">
        <f t="shared" si="1"/>
        <v>11</v>
      </c>
      <c r="B15" s="24" t="s">
        <v>22</v>
      </c>
      <c r="C15" s="65">
        <v>1</v>
      </c>
      <c r="D15" s="65">
        <v>1</v>
      </c>
      <c r="E15" s="65">
        <v>1</v>
      </c>
      <c r="F15" s="65">
        <v>1</v>
      </c>
      <c r="G15" s="65">
        <v>1</v>
      </c>
      <c r="H15" s="65">
        <v>2</v>
      </c>
      <c r="I15" s="65">
        <v>1</v>
      </c>
      <c r="J15" s="65">
        <v>1</v>
      </c>
      <c r="K15" s="65">
        <v>1</v>
      </c>
      <c r="L15" s="65">
        <v>1</v>
      </c>
      <c r="M15" s="65">
        <v>1</v>
      </c>
      <c r="N15" s="65">
        <v>2</v>
      </c>
      <c r="O15" s="65">
        <v>2</v>
      </c>
      <c r="P15" s="65">
        <v>2</v>
      </c>
      <c r="Q15" s="82">
        <v>2</v>
      </c>
      <c r="R15" s="64">
        <f t="shared" si="0"/>
        <v>20</v>
      </c>
    </row>
    <row r="16" ht="18.75" spans="1:18">
      <c r="A16" s="64">
        <f t="shared" si="1"/>
        <v>12</v>
      </c>
      <c r="B16" s="24" t="s">
        <v>23</v>
      </c>
      <c r="C16" s="65">
        <v>1</v>
      </c>
      <c r="D16" s="65">
        <v>1</v>
      </c>
      <c r="E16" s="65">
        <v>1</v>
      </c>
      <c r="F16" s="65">
        <v>1</v>
      </c>
      <c r="G16" s="65">
        <v>1</v>
      </c>
      <c r="H16" s="65">
        <v>1</v>
      </c>
      <c r="I16" s="65">
        <v>1</v>
      </c>
      <c r="J16" s="65">
        <v>1</v>
      </c>
      <c r="K16" s="65">
        <v>1</v>
      </c>
      <c r="L16" s="65">
        <v>1</v>
      </c>
      <c r="M16" s="65">
        <v>1</v>
      </c>
      <c r="N16" s="65">
        <v>1</v>
      </c>
      <c r="O16" s="65">
        <v>2</v>
      </c>
      <c r="P16" s="65">
        <v>2</v>
      </c>
      <c r="Q16" s="82">
        <v>2</v>
      </c>
      <c r="R16" s="64">
        <f t="shared" si="0"/>
        <v>18</v>
      </c>
    </row>
    <row r="17" ht="18.75" spans="1:18">
      <c r="A17" s="64">
        <f t="shared" si="1"/>
        <v>13</v>
      </c>
      <c r="B17" s="24" t="s">
        <v>24</v>
      </c>
      <c r="C17" s="65">
        <v>1</v>
      </c>
      <c r="D17" s="65">
        <v>2</v>
      </c>
      <c r="E17" s="65">
        <v>1</v>
      </c>
      <c r="F17" s="65">
        <v>1</v>
      </c>
      <c r="G17" s="65">
        <v>1</v>
      </c>
      <c r="H17" s="65">
        <v>1</v>
      </c>
      <c r="I17" s="65">
        <v>1</v>
      </c>
      <c r="J17" s="65">
        <v>1</v>
      </c>
      <c r="K17" s="65">
        <v>2</v>
      </c>
      <c r="L17" s="65">
        <v>1</v>
      </c>
      <c r="M17" s="65">
        <v>1</v>
      </c>
      <c r="N17" s="65">
        <v>1</v>
      </c>
      <c r="O17" s="65">
        <v>2</v>
      </c>
      <c r="P17" s="65">
        <v>1</v>
      </c>
      <c r="Q17" s="82">
        <v>2</v>
      </c>
      <c r="R17" s="64">
        <f t="shared" si="0"/>
        <v>19</v>
      </c>
    </row>
    <row r="18" ht="18.75" spans="1:18">
      <c r="A18" s="64">
        <f t="shared" si="1"/>
        <v>14</v>
      </c>
      <c r="B18" s="24" t="s">
        <v>25</v>
      </c>
      <c r="C18" s="65">
        <v>1</v>
      </c>
      <c r="D18" s="65">
        <v>2</v>
      </c>
      <c r="E18" s="65">
        <v>1</v>
      </c>
      <c r="F18" s="65">
        <v>1</v>
      </c>
      <c r="G18" s="65">
        <v>2</v>
      </c>
      <c r="H18" s="65">
        <v>2</v>
      </c>
      <c r="I18" s="65">
        <v>1</v>
      </c>
      <c r="J18" s="65">
        <v>1</v>
      </c>
      <c r="K18" s="65">
        <v>2</v>
      </c>
      <c r="L18" s="65">
        <v>1</v>
      </c>
      <c r="M18" s="65">
        <v>1</v>
      </c>
      <c r="N18" s="65">
        <v>1</v>
      </c>
      <c r="O18" s="65">
        <v>2</v>
      </c>
      <c r="P18" s="65">
        <v>2</v>
      </c>
      <c r="Q18" s="82">
        <v>2</v>
      </c>
      <c r="R18" s="64">
        <f t="shared" si="0"/>
        <v>22</v>
      </c>
    </row>
    <row r="19" ht="18.75" spans="1:18">
      <c r="A19" s="64">
        <f t="shared" si="1"/>
        <v>15</v>
      </c>
      <c r="B19" s="24" t="s">
        <v>26</v>
      </c>
      <c r="C19" s="65">
        <v>1</v>
      </c>
      <c r="D19" s="65">
        <v>1</v>
      </c>
      <c r="E19" s="65">
        <v>2</v>
      </c>
      <c r="F19" s="65">
        <v>1</v>
      </c>
      <c r="G19" s="65">
        <v>2</v>
      </c>
      <c r="H19" s="65">
        <v>1</v>
      </c>
      <c r="I19" s="65">
        <v>1</v>
      </c>
      <c r="J19" s="65">
        <v>1</v>
      </c>
      <c r="K19" s="65">
        <v>1</v>
      </c>
      <c r="L19" s="65">
        <v>1</v>
      </c>
      <c r="M19" s="65">
        <v>1</v>
      </c>
      <c r="N19" s="65">
        <v>1</v>
      </c>
      <c r="O19" s="65">
        <v>1</v>
      </c>
      <c r="P19" s="65">
        <v>2</v>
      </c>
      <c r="Q19" s="82">
        <v>2</v>
      </c>
      <c r="R19" s="64">
        <f t="shared" si="0"/>
        <v>19</v>
      </c>
    </row>
    <row r="20" ht="18.75" spans="1:18">
      <c r="A20" s="64">
        <f t="shared" si="1"/>
        <v>16</v>
      </c>
      <c r="B20" s="24" t="s">
        <v>27</v>
      </c>
      <c r="C20" s="65">
        <v>1</v>
      </c>
      <c r="D20" s="65">
        <v>1</v>
      </c>
      <c r="E20" s="65">
        <v>1</v>
      </c>
      <c r="F20" s="65">
        <v>1</v>
      </c>
      <c r="G20" s="65">
        <v>1</v>
      </c>
      <c r="H20" s="65">
        <v>1</v>
      </c>
      <c r="I20" s="65">
        <v>1</v>
      </c>
      <c r="J20" s="65">
        <v>1</v>
      </c>
      <c r="K20" s="65">
        <v>1</v>
      </c>
      <c r="L20" s="65">
        <v>1</v>
      </c>
      <c r="M20" s="65">
        <v>1</v>
      </c>
      <c r="N20" s="65">
        <v>1</v>
      </c>
      <c r="O20" s="65">
        <v>2</v>
      </c>
      <c r="P20" s="65">
        <v>2</v>
      </c>
      <c r="Q20" s="82">
        <v>2</v>
      </c>
      <c r="R20" s="64">
        <f t="shared" si="0"/>
        <v>18</v>
      </c>
    </row>
    <row r="21" ht="18.75" spans="1:18">
      <c r="A21" s="64">
        <f t="shared" si="1"/>
        <v>17</v>
      </c>
      <c r="B21" s="24" t="s">
        <v>28</v>
      </c>
      <c r="C21" s="65">
        <v>1</v>
      </c>
      <c r="D21" s="65">
        <v>1</v>
      </c>
      <c r="E21" s="65">
        <v>2</v>
      </c>
      <c r="F21" s="65">
        <v>2</v>
      </c>
      <c r="G21" s="65">
        <v>1</v>
      </c>
      <c r="H21" s="65">
        <v>1</v>
      </c>
      <c r="I21" s="65">
        <v>1</v>
      </c>
      <c r="J21" s="65">
        <v>1</v>
      </c>
      <c r="K21" s="65">
        <v>1</v>
      </c>
      <c r="L21" s="65">
        <v>1</v>
      </c>
      <c r="M21" s="65">
        <v>1</v>
      </c>
      <c r="N21" s="65">
        <v>2</v>
      </c>
      <c r="O21" s="65">
        <v>2</v>
      </c>
      <c r="P21" s="65">
        <v>1</v>
      </c>
      <c r="Q21" s="82">
        <v>1</v>
      </c>
      <c r="R21" s="64">
        <f t="shared" si="0"/>
        <v>19</v>
      </c>
    </row>
    <row r="22" ht="18.75" spans="1:18">
      <c r="A22" s="64">
        <f t="shared" si="1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65">
        <v>1</v>
      </c>
      <c r="L22" s="65">
        <v>1</v>
      </c>
      <c r="M22" s="65">
        <v>1</v>
      </c>
      <c r="N22" s="65">
        <v>1</v>
      </c>
      <c r="O22" s="65">
        <v>1</v>
      </c>
      <c r="P22" s="65">
        <v>1</v>
      </c>
      <c r="Q22" s="82">
        <v>1</v>
      </c>
      <c r="R22" s="64">
        <f t="shared" si="0"/>
        <v>15</v>
      </c>
    </row>
    <row r="23" ht="18.75" spans="1:18">
      <c r="A23" s="64">
        <f t="shared" si="1"/>
        <v>19</v>
      </c>
      <c r="B23" s="24" t="s">
        <v>30</v>
      </c>
      <c r="C23" s="65">
        <v>1</v>
      </c>
      <c r="D23" s="65">
        <v>1</v>
      </c>
      <c r="E23" s="65">
        <v>1</v>
      </c>
      <c r="F23" s="65">
        <v>1</v>
      </c>
      <c r="G23" s="65">
        <v>1</v>
      </c>
      <c r="H23" s="65">
        <v>1</v>
      </c>
      <c r="I23" s="65">
        <v>1</v>
      </c>
      <c r="J23" s="65">
        <v>1</v>
      </c>
      <c r="K23" s="65">
        <v>1</v>
      </c>
      <c r="L23" s="65">
        <v>1</v>
      </c>
      <c r="M23" s="65">
        <v>1</v>
      </c>
      <c r="N23" s="65">
        <v>1</v>
      </c>
      <c r="O23" s="65">
        <v>1</v>
      </c>
      <c r="P23" s="65">
        <v>2</v>
      </c>
      <c r="Q23" s="82">
        <v>2</v>
      </c>
      <c r="R23" s="64">
        <f t="shared" si="0"/>
        <v>17</v>
      </c>
    </row>
    <row r="24" ht="18.75" spans="1:18">
      <c r="A24" s="64">
        <f t="shared" si="1"/>
        <v>20</v>
      </c>
      <c r="B24" s="24" t="s">
        <v>31</v>
      </c>
      <c r="C24" s="65">
        <v>1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  <c r="I24" s="65">
        <v>1</v>
      </c>
      <c r="J24" s="65">
        <v>1</v>
      </c>
      <c r="K24" s="65">
        <v>1</v>
      </c>
      <c r="L24" s="65">
        <v>1</v>
      </c>
      <c r="M24" s="65">
        <v>1</v>
      </c>
      <c r="N24" s="65">
        <v>1</v>
      </c>
      <c r="O24" s="65">
        <v>2</v>
      </c>
      <c r="P24" s="65">
        <v>1</v>
      </c>
      <c r="Q24" s="82">
        <v>2</v>
      </c>
      <c r="R24" s="64">
        <f t="shared" si="0"/>
        <v>17</v>
      </c>
    </row>
    <row r="25" ht="18.75" spans="1:18">
      <c r="A25" s="64">
        <f t="shared" si="1"/>
        <v>21</v>
      </c>
      <c r="B25" s="24" t="s">
        <v>32</v>
      </c>
      <c r="C25" s="65">
        <v>1</v>
      </c>
      <c r="D25" s="65">
        <v>1</v>
      </c>
      <c r="E25" s="65">
        <v>1</v>
      </c>
      <c r="F25" s="65">
        <v>1</v>
      </c>
      <c r="G25" s="65">
        <v>1</v>
      </c>
      <c r="H25" s="65">
        <v>1</v>
      </c>
      <c r="I25" s="65">
        <v>1</v>
      </c>
      <c r="J25" s="65">
        <v>1</v>
      </c>
      <c r="K25" s="65">
        <v>1</v>
      </c>
      <c r="L25" s="65">
        <v>2</v>
      </c>
      <c r="M25" s="65">
        <v>1</v>
      </c>
      <c r="N25" s="65">
        <v>1</v>
      </c>
      <c r="O25" s="65">
        <v>2</v>
      </c>
      <c r="P25" s="65">
        <v>1</v>
      </c>
      <c r="Q25" s="82">
        <v>2</v>
      </c>
      <c r="R25" s="64">
        <f t="shared" si="0"/>
        <v>18</v>
      </c>
    </row>
    <row r="26" ht="18.75" spans="1:18">
      <c r="A26" s="64">
        <f t="shared" si="1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1</v>
      </c>
      <c r="G26" s="65">
        <v>1</v>
      </c>
      <c r="H26" s="65">
        <v>1</v>
      </c>
      <c r="I26" s="65">
        <v>1</v>
      </c>
      <c r="J26" s="65">
        <v>1</v>
      </c>
      <c r="K26" s="65">
        <v>1</v>
      </c>
      <c r="L26" s="65">
        <v>1</v>
      </c>
      <c r="M26" s="65">
        <v>1</v>
      </c>
      <c r="N26" s="65">
        <v>2</v>
      </c>
      <c r="O26" s="65">
        <v>2</v>
      </c>
      <c r="P26" s="65">
        <v>2</v>
      </c>
      <c r="Q26" s="82">
        <v>2</v>
      </c>
      <c r="R26" s="64">
        <f t="shared" si="0"/>
        <v>19</v>
      </c>
    </row>
    <row r="27" ht="18.75" spans="1:18">
      <c r="A27" s="64">
        <f t="shared" si="1"/>
        <v>23</v>
      </c>
      <c r="B27" s="24" t="s">
        <v>34</v>
      </c>
      <c r="C27" s="65">
        <v>1</v>
      </c>
      <c r="D27" s="65">
        <v>1</v>
      </c>
      <c r="E27" s="65">
        <v>1</v>
      </c>
      <c r="F27" s="65">
        <v>1</v>
      </c>
      <c r="G27" s="65">
        <v>1</v>
      </c>
      <c r="H27" s="65">
        <v>1</v>
      </c>
      <c r="I27" s="65">
        <v>1</v>
      </c>
      <c r="J27" s="65">
        <v>1</v>
      </c>
      <c r="K27" s="65">
        <v>1</v>
      </c>
      <c r="L27" s="65">
        <v>1</v>
      </c>
      <c r="M27" s="65">
        <v>1</v>
      </c>
      <c r="N27" s="65">
        <v>1</v>
      </c>
      <c r="O27" s="65">
        <v>2</v>
      </c>
      <c r="P27" s="65">
        <v>2</v>
      </c>
      <c r="Q27" s="82">
        <v>2</v>
      </c>
      <c r="R27" s="64">
        <f t="shared" si="0"/>
        <v>18</v>
      </c>
    </row>
    <row r="28" ht="18.75" spans="1:18">
      <c r="A28" s="64">
        <f t="shared" si="1"/>
        <v>24</v>
      </c>
      <c r="B28" s="24" t="s">
        <v>35</v>
      </c>
      <c r="C28" s="65">
        <v>1</v>
      </c>
      <c r="D28" s="65">
        <v>1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1</v>
      </c>
      <c r="L28" s="65">
        <v>1</v>
      </c>
      <c r="M28" s="65">
        <v>1</v>
      </c>
      <c r="N28" s="65">
        <v>2</v>
      </c>
      <c r="O28" s="65">
        <v>1</v>
      </c>
      <c r="P28" s="65">
        <v>1</v>
      </c>
      <c r="Q28" s="82">
        <v>2</v>
      </c>
      <c r="R28" s="64">
        <f t="shared" si="0"/>
        <v>17</v>
      </c>
    </row>
    <row r="29" ht="18.75" spans="1:18">
      <c r="A29" s="64">
        <f t="shared" si="1"/>
        <v>25</v>
      </c>
      <c r="B29" s="24" t="s">
        <v>36</v>
      </c>
      <c r="C29" s="65">
        <v>1</v>
      </c>
      <c r="D29" s="65">
        <v>1</v>
      </c>
      <c r="E29" s="65">
        <v>1</v>
      </c>
      <c r="F29" s="65">
        <v>1</v>
      </c>
      <c r="G29" s="65">
        <v>1</v>
      </c>
      <c r="H29" s="65">
        <v>1</v>
      </c>
      <c r="I29" s="65">
        <v>1</v>
      </c>
      <c r="J29" s="65">
        <v>1</v>
      </c>
      <c r="K29" s="65">
        <v>1</v>
      </c>
      <c r="L29" s="65">
        <v>1</v>
      </c>
      <c r="M29" s="65">
        <v>1</v>
      </c>
      <c r="N29" s="65">
        <v>1</v>
      </c>
      <c r="O29" s="65">
        <v>2</v>
      </c>
      <c r="P29" s="65">
        <v>2</v>
      </c>
      <c r="Q29" s="82">
        <v>2</v>
      </c>
      <c r="R29" s="64">
        <f t="shared" si="0"/>
        <v>18</v>
      </c>
    </row>
    <row r="30" ht="18.75" spans="1:18">
      <c r="A30" s="64">
        <f t="shared" si="1"/>
        <v>26</v>
      </c>
      <c r="B30" s="24" t="s">
        <v>37</v>
      </c>
      <c r="C30" s="65">
        <v>1</v>
      </c>
      <c r="D30" s="65">
        <v>1</v>
      </c>
      <c r="E30" s="65">
        <v>1</v>
      </c>
      <c r="F30" s="65">
        <v>1</v>
      </c>
      <c r="G30" s="65">
        <v>1</v>
      </c>
      <c r="H30" s="65">
        <v>1</v>
      </c>
      <c r="I30" s="65">
        <v>1</v>
      </c>
      <c r="J30" s="65">
        <v>1</v>
      </c>
      <c r="K30" s="65">
        <v>1</v>
      </c>
      <c r="L30" s="65">
        <v>1</v>
      </c>
      <c r="M30" s="65">
        <v>1</v>
      </c>
      <c r="N30" s="65">
        <v>1</v>
      </c>
      <c r="O30" s="65">
        <v>2</v>
      </c>
      <c r="P30" s="65">
        <v>2</v>
      </c>
      <c r="Q30" s="82">
        <v>2</v>
      </c>
      <c r="R30" s="64">
        <f t="shared" si="0"/>
        <v>18</v>
      </c>
    </row>
    <row r="31" ht="19.5" spans="1:18">
      <c r="A31" s="66">
        <f t="shared" si="1"/>
        <v>27</v>
      </c>
      <c r="B31" s="67" t="s">
        <v>38</v>
      </c>
      <c r="C31" s="65">
        <v>1</v>
      </c>
      <c r="D31" s="68">
        <v>1</v>
      </c>
      <c r="E31" s="68">
        <v>1</v>
      </c>
      <c r="F31" s="65">
        <v>1</v>
      </c>
      <c r="G31" s="68">
        <v>1</v>
      </c>
      <c r="H31" s="65">
        <v>1</v>
      </c>
      <c r="I31" s="65">
        <v>1</v>
      </c>
      <c r="J31" s="65">
        <v>1</v>
      </c>
      <c r="K31" s="68">
        <v>1</v>
      </c>
      <c r="L31" s="68">
        <v>2</v>
      </c>
      <c r="M31" s="65">
        <v>1</v>
      </c>
      <c r="N31" s="68">
        <v>1</v>
      </c>
      <c r="O31" s="68">
        <v>2</v>
      </c>
      <c r="P31" s="68">
        <v>2</v>
      </c>
      <c r="Q31" s="83">
        <v>1</v>
      </c>
      <c r="R31" s="66">
        <f t="shared" si="0"/>
        <v>18</v>
      </c>
    </row>
    <row r="32" ht="18.75" spans="1:18">
      <c r="A32" s="69"/>
      <c r="B32" s="7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ht="18.75" spans="1:18">
      <c r="A33" s="69"/>
      <c r="B33" s="70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ht="18.75" spans="1:18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ht="18.75" spans="1:18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ht="18.75" spans="1:18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ht="18.75" spans="1:18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ht="18.75" spans="1:18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ht="18.75" spans="1:18">
      <c r="A39" s="69"/>
      <c r="B39" s="70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ht="18.75" spans="1:18">
      <c r="A40" s="69"/>
      <c r="B40" s="7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ht="18.75" spans="1:18">
      <c r="A41" s="69"/>
      <c r="B41" s="70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ht="18.75" spans="1:18">
      <c r="A42" s="69"/>
      <c r="B42" s="7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ht="18.75" spans="1:18">
      <c r="A43" s="69"/>
      <c r="B43" s="70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ht="18.75" spans="1:18">
      <c r="A44" s="69"/>
      <c r="B44" s="7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ht="18.75" spans="1:18">
      <c r="A45" s="69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69"/>
    </row>
    <row r="46" ht="18.75" spans="1:18">
      <c r="A46" s="69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69"/>
    </row>
    <row r="47" ht="18.75" spans="1:18">
      <c r="A47" s="69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69"/>
    </row>
    <row r="48" ht="18.75" spans="1:18">
      <c r="A48" s="69"/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69"/>
    </row>
    <row r="49" ht="18.75" spans="1:18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3"/>
    </row>
    <row r="50" spans="1:18">
      <c r="A50" s="3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1"/>
    </row>
    <row r="51" spans="1:18">
      <c r="A51" s="3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1"/>
    </row>
    <row r="52" spans="1:18">
      <c r="A52" s="3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31"/>
    </row>
    <row r="53" spans="1:18">
      <c r="A53" s="3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31"/>
    </row>
    <row r="54" spans="1:18">
      <c r="A54" s="31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1"/>
    </row>
    <row r="55" spans="1:18">
      <c r="A55" s="31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31"/>
    </row>
    <row r="56" spans="1:18">
      <c r="A56" s="31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31"/>
    </row>
    <row r="57" spans="1:18">
      <c r="A57" s="31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31"/>
    </row>
    <row r="58" spans="1:18">
      <c r="A58" s="31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31"/>
    </row>
    <row r="59" spans="1:18">
      <c r="A59" s="31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31"/>
    </row>
    <row r="60" spans="1:18">
      <c r="A60" s="3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31"/>
    </row>
    <row r="61" spans="1:18">
      <c r="A61" s="3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31"/>
    </row>
    <row r="62" spans="1:18">
      <c r="A62" s="3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1"/>
    </row>
    <row r="63" spans="1:18">
      <c r="A63" s="3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31"/>
    </row>
    <row r="64" spans="1:18">
      <c r="A64" s="3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31"/>
    </row>
    <row r="65" spans="1:18">
      <c r="A65" s="3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31"/>
    </row>
  </sheetData>
  <mergeCells count="5">
    <mergeCell ref="A1:R1"/>
    <mergeCell ref="C2:Q2"/>
    <mergeCell ref="A2:A3"/>
    <mergeCell ref="B2:B3"/>
    <mergeCell ref="R2:R3"/>
  </mergeCells>
  <conditionalFormatting sqref="C4:Q44">
    <cfRule type="containsText" dxfId="0" priority="1" operator="between" text="0">
      <formula>NOT(ISERROR(SEARCH("0",C4)))</formula>
    </cfRule>
    <cfRule type="cellIs" dxfId="1" priority="2" operator="equal">
      <formula>2</formula>
    </cfRule>
    <cfRule type="containsText" dxfId="2" priority="3" operator="between" text="1">
      <formula>NOT(ISERROR(SEARCH("1",C4)))</formula>
    </cfRule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U73"/>
  <sheetViews>
    <sheetView tabSelected="1" zoomScale="120" zoomScaleNormal="120" topLeftCell="A19" workbookViewId="0">
      <selection activeCell="D5" sqref="D5"/>
    </sheetView>
  </sheetViews>
  <sheetFormatPr defaultColWidth="8.875" defaultRowHeight="15.75"/>
  <cols>
    <col min="1" max="1" width="11.375" style="1" customWidth="1"/>
    <col min="2" max="2" width="64.5" style="2" customWidth="1"/>
    <col min="3" max="3" width="18.125" style="3" customWidth="1"/>
    <col min="4" max="4" width="18.875" customWidth="1"/>
  </cols>
  <sheetData>
    <row r="1" ht="51" customHeight="1" spans="1:21">
      <c r="A1" s="4" t="s">
        <v>84</v>
      </c>
      <c r="B1" s="5"/>
      <c r="C1" s="5"/>
      <c r="D1" s="6"/>
      <c r="H1" s="7" t="s">
        <v>85</v>
      </c>
      <c r="I1" s="7"/>
      <c r="J1" s="7"/>
      <c r="K1" s="7"/>
      <c r="L1" s="7"/>
      <c r="M1" s="7"/>
      <c r="P1" s="7" t="s">
        <v>68</v>
      </c>
      <c r="Q1" s="7"/>
      <c r="R1" s="7"/>
      <c r="S1" s="7"/>
      <c r="T1" s="7"/>
      <c r="U1" s="7"/>
    </row>
    <row r="2" ht="30.95" customHeight="1" spans="1:21">
      <c r="A2" s="8" t="s">
        <v>1</v>
      </c>
      <c r="B2" s="9" t="s">
        <v>2</v>
      </c>
      <c r="C2" s="10" t="s">
        <v>86</v>
      </c>
      <c r="D2" s="11" t="s">
        <v>86</v>
      </c>
      <c r="H2" s="12" t="s">
        <v>87</v>
      </c>
      <c r="I2" s="12"/>
      <c r="J2" s="12"/>
      <c r="K2" s="12"/>
      <c r="L2" s="12"/>
      <c r="M2" s="12"/>
      <c r="P2" s="12" t="s">
        <v>88</v>
      </c>
      <c r="Q2" s="12"/>
      <c r="R2" s="12"/>
      <c r="S2" s="12"/>
      <c r="T2" s="12"/>
      <c r="U2" s="12"/>
    </row>
    <row r="3" ht="35.1" customHeight="1" spans="1:21">
      <c r="A3" s="13" t="s">
        <v>10</v>
      </c>
      <c r="B3" s="14" t="s">
        <v>11</v>
      </c>
      <c r="C3" s="15">
        <f>SUM('РЕЧЕВОЕ РАЗВИТИЕ '!H4+'ПОЗНАВАТЕЛЬНОЕ РАЗВИТИЕ '!H4+'ХУДОЖЕСТВЕННО-ЭСТЕТИЧЕСКОЕ РАЗВ'!H4+'ФИЗИЧЕСКОЕ РАЗВИТИЕ'!H4+'СОЦИАЛЬНО-КОММУНИКАТИВНОЕ РАЗВИ'!H4)</f>
        <v>34</v>
      </c>
      <c r="D3" s="16">
        <f>МАТЕМАТИКА!R4</f>
        <v>21</v>
      </c>
      <c r="H3" s="17" t="s">
        <v>89</v>
      </c>
      <c r="I3" s="17"/>
      <c r="J3" s="17"/>
      <c r="K3" s="17"/>
      <c r="L3" s="17"/>
      <c r="M3" s="17"/>
      <c r="P3" s="17" t="s">
        <v>90</v>
      </c>
      <c r="Q3" s="17"/>
      <c r="R3" s="17"/>
      <c r="S3" s="17"/>
      <c r="T3" s="17"/>
      <c r="U3" s="17"/>
    </row>
    <row r="4" ht="21.95" customHeight="1" spans="1:21">
      <c r="A4" s="18">
        <v>1</v>
      </c>
      <c r="B4" s="19" t="s">
        <v>12</v>
      </c>
      <c r="C4" s="20">
        <f>SUM('РЕЧЕВОЕ РАЗВИТИЕ '!H5+'ПОЗНАВАТЕЛЬНОЕ РАЗВИТИЕ '!H5+'ХУДОЖЕСТВЕННО-ЭСТЕТИЧЕСКОЕ РАЗВ'!H5+'ФИЗИЧЕСКОЕ РАЗВИТИЕ'!H5+'СОЦИАЛЬНО-КОММУНИКАТИВНОЕ РАЗВИ'!H5)</f>
        <v>32</v>
      </c>
      <c r="D4" s="21">
        <f>МАТЕМАТИКА!R5</f>
        <v>20</v>
      </c>
      <c r="G4" s="22"/>
      <c r="H4" s="17" t="s">
        <v>91</v>
      </c>
      <c r="I4" s="17"/>
      <c r="J4" s="17"/>
      <c r="K4" s="17"/>
      <c r="L4" s="17"/>
      <c r="M4" s="17"/>
      <c r="P4" s="17" t="s">
        <v>92</v>
      </c>
      <c r="Q4" s="17"/>
      <c r="R4" s="17"/>
      <c r="S4" s="17"/>
      <c r="T4" s="17"/>
      <c r="U4" s="17"/>
    </row>
    <row r="5" ht="21.95" customHeight="1" spans="1:21">
      <c r="A5" s="23">
        <f>1+A4</f>
        <v>2</v>
      </c>
      <c r="B5" s="24" t="s">
        <v>13</v>
      </c>
      <c r="C5" s="25">
        <f>SUM('РЕЧЕВОЕ РАЗВИТИЕ '!H6+'ПОЗНАВАТЕЛЬНОЕ РАЗВИТИЕ '!H6+'ХУДОЖЕСТВЕННО-ЭСТЕТИЧЕСКОЕ РАЗВ'!H6+'ФИЗИЧЕСКОЕ РАЗВИТИЕ'!H6+'СОЦИАЛЬНО-КОММУНИКАТИВНОЕ РАЗВИ'!H6)</f>
        <v>29</v>
      </c>
      <c r="D5" s="21">
        <f>МАТЕМАТИКА!R6</f>
        <v>17</v>
      </c>
      <c r="G5" s="22"/>
      <c r="H5" s="17" t="s">
        <v>93</v>
      </c>
      <c r="I5" s="17"/>
      <c r="J5" s="17"/>
      <c r="K5" s="17"/>
      <c r="L5" s="17"/>
      <c r="M5" s="17"/>
      <c r="P5" s="17" t="s">
        <v>94</v>
      </c>
      <c r="Q5" s="17"/>
      <c r="R5" s="17"/>
      <c r="S5" s="17"/>
      <c r="T5" s="17"/>
      <c r="U5" s="17"/>
    </row>
    <row r="6" ht="21.95" customHeight="1" spans="1:7">
      <c r="A6" s="23">
        <f t="shared" ref="A6:A30" si="0">1+A5</f>
        <v>3</v>
      </c>
      <c r="B6" s="24" t="s">
        <v>14</v>
      </c>
      <c r="C6" s="25">
        <f>SUM('РЕЧЕВОЕ РАЗВИТИЕ '!H7+'ПОЗНАВАТЕЛЬНОЕ РАЗВИТИЕ '!H7+'ХУДОЖЕСТВЕННО-ЭСТЕТИЧЕСКОЕ РАЗВ'!H7+'ФИЗИЧЕСКОЕ РАЗВИТИЕ'!H7+'СОЦИАЛЬНО-КОММУНИКАТИВНОЕ РАЗВИ'!H7)</f>
        <v>33</v>
      </c>
      <c r="D6" s="21">
        <f>МАТЕМАТИКА!R7</f>
        <v>16</v>
      </c>
      <c r="G6" s="22"/>
    </row>
    <row r="7" ht="21.95" customHeight="1" spans="1:12">
      <c r="A7" s="23">
        <f t="shared" si="0"/>
        <v>4</v>
      </c>
      <c r="B7" s="24" t="s">
        <v>15</v>
      </c>
      <c r="C7" s="25">
        <f>SUM('РЕЧЕВОЕ РАЗВИТИЕ '!H8+'ПОЗНАВАТЕЛЬНОЕ РАЗВИТИЕ '!H8+'ХУДОЖЕСТВЕННО-ЭСТЕТИЧЕСКОЕ РАЗВ'!H8+'ФИЗИЧЕСКОЕ РАЗВИТИЕ'!H8+'СОЦИАЛЬНО-КОММУНИКАТИВНОЕ РАЗВИ'!H8)</f>
        <v>34</v>
      </c>
      <c r="D7" s="21">
        <f>МАТЕМАТИКА!R8</f>
        <v>18</v>
      </c>
      <c r="G7" s="22"/>
      <c r="H7" s="26"/>
      <c r="I7" s="31"/>
      <c r="J7" s="32"/>
      <c r="K7" s="22"/>
      <c r="L7" s="22"/>
    </row>
    <row r="8" ht="21.95" customHeight="1" spans="1:12">
      <c r="A8" s="23">
        <f t="shared" si="0"/>
        <v>5</v>
      </c>
      <c r="B8" s="24" t="s">
        <v>16</v>
      </c>
      <c r="C8" s="25">
        <f>SUM('РЕЧЕВОЕ РАЗВИТИЕ '!H9+'ПОЗНАВАТЕЛЬНОЕ РАЗВИТИЕ '!H9+'ХУДОЖЕСТВЕННО-ЭСТЕТИЧЕСКОЕ РАЗВ'!H9+'ФИЗИЧЕСКОЕ РАЗВИТИЕ'!H9+'СОЦИАЛЬНО-КОММУНИКАТИВНОЕ РАЗВИ'!H9)</f>
        <v>30</v>
      </c>
      <c r="D8" s="21">
        <f>МАТЕМАТИКА!R9</f>
        <v>18</v>
      </c>
      <c r="G8" s="22"/>
      <c r="H8" s="22"/>
      <c r="I8" s="22"/>
      <c r="J8" s="22"/>
      <c r="K8" s="22"/>
      <c r="L8" s="22"/>
    </row>
    <row r="9" ht="21.95" customHeight="1" spans="1:12">
      <c r="A9" s="23">
        <f t="shared" si="0"/>
        <v>6</v>
      </c>
      <c r="B9" s="24" t="s">
        <v>17</v>
      </c>
      <c r="C9" s="25">
        <f>SUM('РЕЧЕВОЕ РАЗВИТИЕ '!H10+'ПОЗНАВАТЕЛЬНОЕ РАЗВИТИЕ '!H10+'ХУДОЖЕСТВЕННО-ЭСТЕТИЧЕСКОЕ РАЗВ'!H10+'ФИЗИЧЕСКОЕ РАЗВИТИЕ'!H10+'СОЦИАЛЬНО-КОММУНИКАТИВНОЕ РАЗВИ'!H10)</f>
        <v>33</v>
      </c>
      <c r="D9" s="21">
        <f>МАТЕМАТИКА!R10</f>
        <v>22</v>
      </c>
      <c r="G9" s="22"/>
      <c r="H9" s="22"/>
      <c r="I9" s="22"/>
      <c r="J9" s="22"/>
      <c r="K9" s="22"/>
      <c r="L9" s="22"/>
    </row>
    <row r="10" ht="21.95" customHeight="1" spans="1:12">
      <c r="A10" s="23">
        <f t="shared" si="0"/>
        <v>7</v>
      </c>
      <c r="B10" s="24" t="s">
        <v>18</v>
      </c>
      <c r="C10" s="25">
        <f>SUM('РЕЧЕВОЕ РАЗВИТИЕ '!H11+'ПОЗНАВАТЕЛЬНОЕ РАЗВИТИЕ '!H11+'ХУДОЖЕСТВЕННО-ЭСТЕТИЧЕСКОЕ РАЗВ'!H11+'ФИЗИЧЕСКОЕ РАЗВИТИЕ'!H11+'СОЦИАЛЬНО-КОММУНИКАТИВНОЕ РАЗВИ'!H11)</f>
        <v>28</v>
      </c>
      <c r="D10" s="21">
        <f>МАТЕМАТИКА!R11</f>
        <v>18</v>
      </c>
      <c r="G10" s="22"/>
      <c r="H10" s="22"/>
      <c r="I10" s="22"/>
      <c r="J10" s="22"/>
      <c r="K10" s="22"/>
      <c r="L10" s="22"/>
    </row>
    <row r="11" ht="21.95" customHeight="1" spans="1:4">
      <c r="A11" s="23">
        <f t="shared" si="0"/>
        <v>8</v>
      </c>
      <c r="B11" s="24" t="s">
        <v>19</v>
      </c>
      <c r="C11" s="25">
        <f>SUM('РЕЧЕВОЕ РАЗВИТИЕ '!H12+'ПОЗНАВАТЕЛЬНОЕ РАЗВИТИЕ '!H12+'ХУДОЖЕСТВЕННО-ЭСТЕТИЧЕСКОЕ РАЗВ'!H12+'ФИЗИЧЕСКОЕ РАЗВИТИЕ'!H12+'СОЦИАЛЬНО-КОММУНИКАТИВНОЕ РАЗВИ'!H12)</f>
        <v>40</v>
      </c>
      <c r="D11" s="21">
        <f>МАТЕМАТИКА!R12</f>
        <v>19</v>
      </c>
    </row>
    <row r="12" ht="21.95" customHeight="1" spans="1:12">
      <c r="A12" s="23">
        <f t="shared" si="0"/>
        <v>9</v>
      </c>
      <c r="B12" s="24" t="s">
        <v>20</v>
      </c>
      <c r="C12" s="25">
        <f>SUM('РЕЧЕВОЕ РАЗВИТИЕ '!H13+'ПОЗНАВАТЕЛЬНОЕ РАЗВИТИЕ '!H13+'ХУДОЖЕСТВЕННО-ЭСТЕТИЧЕСКОЕ РАЗВ'!H13+'ФИЗИЧЕСКОЕ РАЗВИТИЕ'!H13+'СОЦИАЛЬНО-КОММУНИКАТИВНОЕ РАЗВИ'!H13)</f>
        <v>31</v>
      </c>
      <c r="D12" s="21">
        <f>МАТЕМАТИКА!R13</f>
        <v>21</v>
      </c>
      <c r="G12" s="27"/>
      <c r="H12" s="27"/>
      <c r="I12" s="27"/>
      <c r="J12" s="27"/>
      <c r="K12" s="27"/>
      <c r="L12" s="27"/>
    </row>
    <row r="13" ht="21.95" customHeight="1" spans="1:12">
      <c r="A13" s="23">
        <f t="shared" si="0"/>
        <v>10</v>
      </c>
      <c r="B13" s="24" t="s">
        <v>21</v>
      </c>
      <c r="C13" s="25">
        <f>SUM('РЕЧЕВОЕ РАЗВИТИЕ '!H14+'ПОЗНАВАТЕЛЬНОЕ РАЗВИТИЕ '!H14+'ХУДОЖЕСТВЕННО-ЭСТЕТИЧЕСКОЕ РАЗВ'!H14+'ФИЗИЧЕСКОЕ РАЗВИТИЕ'!H14+'СОЦИАЛЬНО-КОММУНИКАТИВНОЕ РАЗВИ'!H14)</f>
        <v>35</v>
      </c>
      <c r="D13" s="21">
        <f>МАТЕМАТИКА!R14</f>
        <v>20</v>
      </c>
      <c r="G13" s="22"/>
      <c r="H13" s="22"/>
      <c r="I13" s="22"/>
      <c r="J13" s="22"/>
      <c r="K13" s="22"/>
      <c r="L13" s="22"/>
    </row>
    <row r="14" ht="21.95" customHeight="1" spans="1:12">
      <c r="A14" s="23">
        <f t="shared" si="0"/>
        <v>11</v>
      </c>
      <c r="B14" s="24" t="s">
        <v>22</v>
      </c>
      <c r="C14" s="25">
        <f>SUM('РЕЧЕВОЕ РАЗВИТИЕ '!H15+'ПОЗНАВАТЕЛЬНОЕ РАЗВИТИЕ '!H15+'ХУДОЖЕСТВЕННО-ЭСТЕТИЧЕСКОЕ РАЗВ'!H15+'ФИЗИЧЕСКОЕ РАЗВИТИЕ'!H15+'СОЦИАЛЬНО-КОММУНИКАТИВНОЕ РАЗВИ'!H15)</f>
        <v>35</v>
      </c>
      <c r="D14" s="21">
        <f>МАТЕМАТИКА!R15</f>
        <v>20</v>
      </c>
      <c r="G14" s="22"/>
      <c r="H14" s="22"/>
      <c r="I14" s="22"/>
      <c r="J14" s="22"/>
      <c r="K14" s="22"/>
      <c r="L14" s="22"/>
    </row>
    <row r="15" ht="21.95" customHeight="1" spans="1:12">
      <c r="A15" s="23">
        <f t="shared" si="0"/>
        <v>12</v>
      </c>
      <c r="B15" s="24" t="s">
        <v>23</v>
      </c>
      <c r="C15" s="25">
        <f>SUM('РЕЧЕВОЕ РАЗВИТИЕ '!H16+'ПОЗНАВАТЕЛЬНОЕ РАЗВИТИЕ '!H16+'ХУДОЖЕСТВЕННО-ЭСТЕТИЧЕСКОЕ РАЗВ'!H16+'ФИЗИЧЕСКОЕ РАЗВИТИЕ'!H16+'СОЦИАЛЬНО-КОММУНИКАТИВНОЕ РАЗВИ'!H16)</f>
        <v>34</v>
      </c>
      <c r="D15" s="21">
        <f>МАТЕМАТИКА!R16</f>
        <v>18</v>
      </c>
      <c r="G15" s="22"/>
      <c r="H15" s="22"/>
      <c r="I15" s="22"/>
      <c r="J15" s="22"/>
      <c r="K15" s="22"/>
      <c r="L15" s="22"/>
    </row>
    <row r="16" ht="21.95" customHeight="1" spans="1:4">
      <c r="A16" s="23">
        <f t="shared" si="0"/>
        <v>13</v>
      </c>
      <c r="B16" s="24" t="s">
        <v>24</v>
      </c>
      <c r="C16" s="25">
        <f>SUM('РЕЧЕВОЕ РАЗВИТИЕ '!H17+'ПОЗНАВАТЕЛЬНОЕ РАЗВИТИЕ '!H17+'ХУДОЖЕСТВЕННО-ЭСТЕТИЧЕСКОЕ РАЗВ'!H17+'ФИЗИЧЕСКОЕ РАЗВИТИЕ'!H17+'СОЦИАЛЬНО-КОММУНИКАТИВНОЕ РАЗВИ'!H17)</f>
        <v>38</v>
      </c>
      <c r="D16" s="21">
        <f>МАТЕМАТИКА!R17</f>
        <v>19</v>
      </c>
    </row>
    <row r="17" ht="21.95" customHeight="1" spans="1:4">
      <c r="A17" s="23">
        <f t="shared" si="0"/>
        <v>14</v>
      </c>
      <c r="B17" s="24" t="s">
        <v>25</v>
      </c>
      <c r="C17" s="25">
        <f>SUM('РЕЧЕВОЕ РАЗВИТИЕ '!H18+'ПОЗНАВАТЕЛЬНОЕ РАЗВИТИЕ '!H18+'ХУДОЖЕСТВЕННО-ЭСТЕТИЧЕСКОЕ РАЗВ'!H18+'ФИЗИЧЕСКОЕ РАЗВИТИЕ'!H18+'СОЦИАЛЬНО-КОММУНИКАТИВНОЕ РАЗВИ'!H18)</f>
        <v>40</v>
      </c>
      <c r="D17" s="21">
        <f>МАТЕМАТИКА!R18</f>
        <v>22</v>
      </c>
    </row>
    <row r="18" ht="21.95" customHeight="1" spans="1:4">
      <c r="A18" s="23">
        <f t="shared" si="0"/>
        <v>15</v>
      </c>
      <c r="B18" s="24" t="s">
        <v>26</v>
      </c>
      <c r="C18" s="25">
        <f>SUM('РЕЧЕВОЕ РАЗВИТИЕ '!H19+'ПОЗНАВАТЕЛЬНОЕ РАЗВИТИЕ '!H19+'ХУДОЖЕСТВЕННО-ЭСТЕТИЧЕСКОЕ РАЗВ'!H19+'ФИЗИЧЕСКОЕ РАЗВИТИЕ'!H19+'СОЦИАЛЬНО-КОММУНИКАТИВНОЕ РАЗВИ'!H19)</f>
        <v>41</v>
      </c>
      <c r="D18" s="21">
        <f>МАТЕМАТИКА!R19</f>
        <v>19</v>
      </c>
    </row>
    <row r="19" ht="21.95" customHeight="1" spans="1:4">
      <c r="A19" s="23">
        <f t="shared" si="0"/>
        <v>16</v>
      </c>
      <c r="B19" s="24" t="s">
        <v>27</v>
      </c>
      <c r="C19" s="25">
        <f>SUM('РЕЧЕВОЕ РАЗВИТИЕ '!H20+'ПОЗНАВАТЕЛЬНОЕ РАЗВИТИЕ '!H20+'ХУДОЖЕСТВЕННО-ЭСТЕТИЧЕСКОЕ РАЗВ'!H20+'ФИЗИЧЕСКОЕ РАЗВИТИЕ'!H20+'СОЦИАЛЬНО-КОММУНИКАТИВНОЕ РАЗВИ'!H20)</f>
        <v>33</v>
      </c>
      <c r="D19" s="21">
        <f>МАТЕМАТИКА!R20</f>
        <v>18</v>
      </c>
    </row>
    <row r="20" ht="21.95" customHeight="1" spans="1:4">
      <c r="A20" s="23">
        <f t="shared" si="0"/>
        <v>17</v>
      </c>
      <c r="B20" s="24" t="s">
        <v>28</v>
      </c>
      <c r="C20" s="25">
        <f>SUM('РЕЧЕВОЕ РАЗВИТИЕ '!H21+'ПОЗНАВАТЕЛЬНОЕ РАЗВИТИЕ '!H21+'ХУДОЖЕСТВЕННО-ЭСТЕТИЧЕСКОЕ РАЗВ'!H21+'ФИЗИЧЕСКОЕ РАЗВИТИЕ'!H21+'СОЦИАЛЬНО-КОММУНИКАТИВНОЕ РАЗВИ'!H21)</f>
        <v>30</v>
      </c>
      <c r="D20" s="21">
        <f>МАТЕМАТИКА!R21</f>
        <v>19</v>
      </c>
    </row>
    <row r="21" ht="21.95" customHeight="1" spans="1:4">
      <c r="A21" s="23">
        <f t="shared" si="0"/>
        <v>18</v>
      </c>
      <c r="B21" s="24" t="s">
        <v>29</v>
      </c>
      <c r="C21" s="25">
        <f>SUM('РЕЧЕВОЕ РАЗВИТИЕ '!H22+'ПОЗНАВАТЕЛЬНОЕ РАЗВИТИЕ '!H22+'ХУДОЖЕСТВЕННО-ЭСТЕТИЧЕСКОЕ РАЗВ'!H22+'ФИЗИЧЕСКОЕ РАЗВИТИЕ'!H22+'СОЦИАЛЬНО-КОММУНИКАТИВНОЕ РАЗВИ'!H22)</f>
        <v>25</v>
      </c>
      <c r="D21" s="21">
        <f>МАТЕМАТИКА!R22</f>
        <v>15</v>
      </c>
    </row>
    <row r="22" ht="21.95" customHeight="1" spans="1:4">
      <c r="A22" s="23">
        <f t="shared" si="0"/>
        <v>19</v>
      </c>
      <c r="B22" s="24" t="s">
        <v>30</v>
      </c>
      <c r="C22" s="25">
        <f>SUM('РЕЧЕВОЕ РАЗВИТИЕ '!H23+'ПОЗНАВАТЕЛЬНОЕ РАЗВИТИЕ '!H23+'ХУДОЖЕСТВЕННО-ЭСТЕТИЧЕСКОЕ РАЗВ'!H23+'ФИЗИЧЕСКОЕ РАЗВИТИЕ'!H23+'СОЦИАЛЬНО-КОММУНИКАТИВНОЕ РАЗВИ'!H23)</f>
        <v>28</v>
      </c>
      <c r="D22" s="21">
        <f>МАТЕМАТИКА!R23</f>
        <v>17</v>
      </c>
    </row>
    <row r="23" ht="21.95" customHeight="1" spans="1:4">
      <c r="A23" s="23">
        <f t="shared" si="0"/>
        <v>20</v>
      </c>
      <c r="B23" s="24" t="s">
        <v>31</v>
      </c>
      <c r="C23" s="25">
        <f>SUM('РЕЧЕВОЕ РАЗВИТИЕ '!H24+'ПОЗНАВАТЕЛЬНОЕ РАЗВИТИЕ '!H24+'ХУДОЖЕСТВЕННО-ЭСТЕТИЧЕСКОЕ РАЗВ'!H24+'ФИЗИЧЕСКОЕ РАЗВИТИЕ'!H24+'СОЦИАЛЬНО-КОММУНИКАТИВНОЕ РАЗВИ'!H24)</f>
        <v>32</v>
      </c>
      <c r="D23" s="21">
        <f>МАТЕМАТИКА!R24</f>
        <v>17</v>
      </c>
    </row>
    <row r="24" ht="21.95" customHeight="1" spans="1:4">
      <c r="A24" s="23">
        <f t="shared" si="0"/>
        <v>21</v>
      </c>
      <c r="B24" s="24" t="s">
        <v>32</v>
      </c>
      <c r="C24" s="25">
        <f>SUM('РЕЧЕВОЕ РАЗВИТИЕ '!H25+'ПОЗНАВАТЕЛЬНОЕ РАЗВИТИЕ '!H25+'ХУДОЖЕСТВЕННО-ЭСТЕТИЧЕСКОЕ РАЗВ'!H25+'ФИЗИЧЕСКОЕ РАЗВИТИЕ'!H25+'СОЦИАЛЬНО-КОММУНИКАТИВНОЕ РАЗВИ'!H25)</f>
        <v>32</v>
      </c>
      <c r="D24" s="21">
        <f>МАТЕМАТИКА!R25</f>
        <v>18</v>
      </c>
    </row>
    <row r="25" ht="21.95" customHeight="1" spans="1:4">
      <c r="A25" s="23">
        <f t="shared" si="0"/>
        <v>22</v>
      </c>
      <c r="B25" s="24" t="s">
        <v>33</v>
      </c>
      <c r="C25" s="25">
        <f>SUM('РЕЧЕВОЕ РАЗВИТИЕ '!H26+'ПОЗНАВАТЕЛЬНОЕ РАЗВИТИЕ '!H26+'ХУДОЖЕСТВЕННО-ЭСТЕТИЧЕСКОЕ РАЗВ'!H26+'ФИЗИЧЕСКОЕ РАЗВИТИЕ'!H26+'СОЦИАЛЬНО-КОММУНИКАТИВНОЕ РАЗВИ'!H26)</f>
        <v>30</v>
      </c>
      <c r="D25" s="21">
        <f>МАТЕМАТИКА!R26</f>
        <v>19</v>
      </c>
    </row>
    <row r="26" ht="21.95" customHeight="1" spans="1:4">
      <c r="A26" s="23">
        <f t="shared" si="0"/>
        <v>23</v>
      </c>
      <c r="B26" s="24" t="s">
        <v>34</v>
      </c>
      <c r="C26" s="25">
        <f>SUM('РЕЧЕВОЕ РАЗВИТИЕ '!H27+'ПОЗНАВАТЕЛЬНОЕ РАЗВИТИЕ '!H27+'ХУДОЖЕСТВЕННО-ЭСТЕТИЧЕСКОЕ РАЗВ'!H27+'ФИЗИЧЕСКОЕ РАЗВИТИЕ'!H27+'СОЦИАЛЬНО-КОММУНИКАТИВНОЕ РАЗВИ'!H27)</f>
        <v>35</v>
      </c>
      <c r="D26" s="21">
        <f>МАТЕМАТИКА!R27</f>
        <v>18</v>
      </c>
    </row>
    <row r="27" ht="21.95" customHeight="1" spans="1:4">
      <c r="A27" s="23">
        <f t="shared" si="0"/>
        <v>24</v>
      </c>
      <c r="B27" s="24" t="s">
        <v>35</v>
      </c>
      <c r="C27" s="25">
        <f>SUM('РЕЧЕВОЕ РАЗВИТИЕ '!H28+'ПОЗНАВАТЕЛЬНОЕ РАЗВИТИЕ '!H28+'ХУДОЖЕСТВЕННО-ЭСТЕТИЧЕСКОЕ РАЗВ'!H28+'ФИЗИЧЕСКОЕ РАЗВИТИЕ'!H28+'СОЦИАЛЬНО-КОММУНИКАТИВНОЕ РАЗВИ'!H28)</f>
        <v>32</v>
      </c>
      <c r="D27" s="21">
        <f>МАТЕМАТИКА!R28</f>
        <v>17</v>
      </c>
    </row>
    <row r="28" ht="21.95" customHeight="1" spans="1:4">
      <c r="A28" s="23">
        <f t="shared" si="0"/>
        <v>25</v>
      </c>
      <c r="B28" s="24" t="s">
        <v>36</v>
      </c>
      <c r="C28" s="25">
        <f>SUM('РЕЧЕВОЕ РАЗВИТИЕ '!H29+'ПОЗНАВАТЕЛЬНОЕ РАЗВИТИЕ '!H29+'ХУДОЖЕСТВЕННО-ЭСТЕТИЧЕСКОЕ РАЗВ'!H29+'ФИЗИЧЕСКОЕ РАЗВИТИЕ'!H29+'СОЦИАЛЬНО-КОММУНИКАТИВНОЕ РАЗВИ'!H29)</f>
        <v>29</v>
      </c>
      <c r="D28" s="21">
        <f>МАТЕМАТИКА!R29</f>
        <v>18</v>
      </c>
    </row>
    <row r="29" ht="21.95" customHeight="1" spans="1:4">
      <c r="A29" s="23">
        <f t="shared" si="0"/>
        <v>26</v>
      </c>
      <c r="B29" s="24" t="s">
        <v>37</v>
      </c>
      <c r="C29" s="25">
        <f>SUM('РЕЧЕВОЕ РАЗВИТИЕ '!H30+'ПОЗНАВАТЕЛЬНОЕ РАЗВИТИЕ '!H30+'ХУДОЖЕСТВЕННО-ЭСТЕТИЧЕСКОЕ РАЗВ'!H30+'ФИЗИЧЕСКОЕ РАЗВИТИЕ'!H30+'СОЦИАЛЬНО-КОММУНИКАТИВНОЕ РАЗВИ'!H30)</f>
        <v>30</v>
      </c>
      <c r="D29" s="21">
        <f>МАТЕМАТИКА!R30</f>
        <v>18</v>
      </c>
    </row>
    <row r="30" ht="21.95" customHeight="1" spans="1:4">
      <c r="A30" s="23">
        <f t="shared" si="0"/>
        <v>27</v>
      </c>
      <c r="B30" s="24" t="s">
        <v>38</v>
      </c>
      <c r="C30" s="25">
        <f>SUM('РЕЧЕВОЕ РАЗВИТИЕ '!H31+'ПОЗНАВАТЕЛЬНОЕ РАЗВИТИЕ '!H31+'ХУДОЖЕСТВЕННО-ЭСТЕТИЧЕСКОЕ РАЗВ'!H31+'ФИЗИЧЕСКОЕ РАЗВИТИЕ'!H31+'СОЦИАЛЬНО-КОММУНИКАТИВНОЕ РАЗВИ'!H31)</f>
        <v>35</v>
      </c>
      <c r="D30" s="21">
        <f>МАТЕМАТИКА!R31</f>
        <v>18</v>
      </c>
    </row>
    <row r="31" ht="21.95" customHeight="1" spans="1:4">
      <c r="A31" s="28" t="s">
        <v>95</v>
      </c>
      <c r="B31" s="29"/>
      <c r="C31" s="30">
        <f>AVERAGE(C4:C30)</f>
        <v>32.7407407407407</v>
      </c>
      <c r="D31" s="30">
        <f>AVERAGE(D4:D30)</f>
        <v>18.4814814814815</v>
      </c>
    </row>
    <row r="32" ht="21.95" customHeight="1"/>
    <row r="33" ht="21.95" customHeight="1"/>
    <row r="34" ht="21.95" customHeight="1"/>
    <row r="35" ht="21.95" customHeight="1"/>
    <row r="36" ht="21.95" customHeight="1"/>
    <row r="37" ht="21.95" customHeight="1" spans="1:3">
      <c r="A37" s="26"/>
      <c r="B37" s="31"/>
      <c r="C37" s="32"/>
    </row>
    <row r="38" ht="21.95" customHeight="1" spans="1:3">
      <c r="A38" s="33" t="s">
        <v>96</v>
      </c>
      <c r="B38" s="34"/>
      <c r="C38" s="35"/>
    </row>
    <row r="39" ht="21.95" customHeight="1" spans="1:3">
      <c r="A39" s="36" t="s">
        <v>97</v>
      </c>
      <c r="B39" s="37"/>
      <c r="C39" s="38"/>
    </row>
    <row r="40" ht="21.95" customHeight="1" spans="1:3">
      <c r="A40" s="39"/>
      <c r="B40" s="40"/>
      <c r="C40" s="41"/>
    </row>
    <row r="41" ht="21.95" customHeight="1" spans="1:3">
      <c r="A41" s="39"/>
      <c r="B41" s="40"/>
      <c r="C41" s="41"/>
    </row>
    <row r="42" ht="21.95" customHeight="1" spans="1:3">
      <c r="A42" s="39"/>
      <c r="B42" s="40"/>
      <c r="C42" s="41"/>
    </row>
    <row r="43" ht="21.95" customHeight="1" spans="1:3">
      <c r="A43" s="39"/>
      <c r="B43" s="40"/>
      <c r="C43" s="41"/>
    </row>
    <row r="44" ht="21.95" customHeight="1" spans="1:3">
      <c r="A44" s="39" t="s">
        <v>98</v>
      </c>
      <c r="B44" s="40"/>
      <c r="C44" s="41"/>
    </row>
    <row r="45" ht="21.95" customHeight="1" spans="1:3">
      <c r="A45" s="39"/>
      <c r="B45" s="40"/>
      <c r="C45" s="41"/>
    </row>
    <row r="46" ht="21.95" customHeight="1" spans="1:3">
      <c r="A46" s="39"/>
      <c r="B46" s="40"/>
      <c r="C46" s="41"/>
    </row>
    <row r="47" ht="21.95" customHeight="1" spans="1:3">
      <c r="A47" s="39"/>
      <c r="B47" s="40"/>
      <c r="C47" s="41"/>
    </row>
    <row r="48" ht="21.95" customHeight="1" spans="1:3">
      <c r="A48" s="39"/>
      <c r="B48" s="40"/>
      <c r="C48" s="41"/>
    </row>
    <row r="49" ht="32.1" customHeight="1" spans="1:3">
      <c r="A49" s="39"/>
      <c r="B49" s="40"/>
      <c r="C49" s="41"/>
    </row>
    <row r="50" ht="14.25" spans="1:3">
      <c r="A50" s="39" t="s">
        <v>99</v>
      </c>
      <c r="B50" s="40"/>
      <c r="C50" s="41"/>
    </row>
    <row r="51" ht="14.25" spans="1:3">
      <c r="A51" s="39"/>
      <c r="B51" s="40"/>
      <c r="C51" s="41"/>
    </row>
    <row r="52" ht="14.25" spans="1:3">
      <c r="A52" s="39"/>
      <c r="B52" s="40"/>
      <c r="C52" s="41"/>
    </row>
    <row r="53" ht="14.25" spans="1:3">
      <c r="A53" s="39"/>
      <c r="B53" s="40"/>
      <c r="C53" s="41"/>
    </row>
    <row r="54" ht="14.25" spans="1:3">
      <c r="A54" s="39"/>
      <c r="B54" s="40"/>
      <c r="C54" s="41"/>
    </row>
    <row r="55" ht="15" spans="1:3">
      <c r="A55" s="42"/>
      <c r="B55" s="43"/>
      <c r="C55" s="44"/>
    </row>
    <row r="56" ht="24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</sheetData>
  <mergeCells count="16">
    <mergeCell ref="A1:D1"/>
    <mergeCell ref="H1:M1"/>
    <mergeCell ref="P1:U1"/>
    <mergeCell ref="H2:M2"/>
    <mergeCell ref="P2:U2"/>
    <mergeCell ref="H3:M3"/>
    <mergeCell ref="P3:U3"/>
    <mergeCell ref="H4:M4"/>
    <mergeCell ref="P4:U4"/>
    <mergeCell ref="H5:M5"/>
    <mergeCell ref="P5:U5"/>
    <mergeCell ref="A31:B31"/>
    <mergeCell ref="A38:C38"/>
    <mergeCell ref="A50:C55"/>
    <mergeCell ref="A39:C43"/>
    <mergeCell ref="A44:C49"/>
  </mergeCells>
  <conditionalFormatting sqref="C3:C30">
    <cfRule type="cellIs" dxfId="3" priority="4" operator="between">
      <formula>0</formula>
      <formula>24</formula>
    </cfRule>
    <cfRule type="cellIs" dxfId="4" priority="5" operator="between">
      <formula>25</formula>
      <formula>39</formula>
    </cfRule>
    <cfRule type="cellIs" dxfId="1" priority="6" operator="between">
      <formula>40</formula>
      <formula>50</formula>
    </cfRule>
  </conditionalFormatting>
  <conditionalFormatting sqref="D3:D30">
    <cfRule type="cellIs" dxfId="3" priority="1" stopIfTrue="1" operator="between">
      <formula>0</formula>
      <formula>13</formula>
    </cfRule>
    <cfRule type="cellIs" dxfId="4" priority="2" stopIfTrue="1" operator="between">
      <formula>14</formula>
      <formula>23</formula>
    </cfRule>
    <cfRule type="cellIs" dxfId="1" priority="3" stopIfTrue="1" operator="between">
      <formula>24</formula>
      <formula>30</formula>
    </cfRule>
  </conditionalFormatting>
  <conditionalFormatting sqref="C4:D4;D5:D30">
    <cfRule type="cellIs" dxfId="4" priority="9" operator="between">
      <formula>25</formula>
      <formula>39</formula>
    </cfRule>
    <cfRule type="cellIs" dxfId="3" priority="11" operator="between">
      <formula>0</formula>
      <formula>24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СОЦИАЛЬНО-КОММУНИКАТИВНОЕ РАЗВИ</vt:lpstr>
      <vt:lpstr>ПОЗНАВАТЕЛЬНОЕ РАЗВИТИЕ </vt:lpstr>
      <vt:lpstr>РЕЧЕВОЕ РАЗВИТИЕ </vt:lpstr>
      <vt:lpstr>ХУДОЖЕСТВЕННО-ЭСТЕТИЧЕСКОЕ РАЗВ</vt:lpstr>
      <vt:lpstr>ФИЗИЧЕСКОЕ РАЗВИТИЕ</vt:lpstr>
      <vt:lpstr>МАТЕМАТИКА</vt:lpstr>
      <vt:lpstr>Итоги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Борис</cp:lastModifiedBy>
  <cp:revision>8</cp:revision>
  <dcterms:created xsi:type="dcterms:W3CDTF">2006-09-16T00:00:00Z</dcterms:created>
  <dcterms:modified xsi:type="dcterms:W3CDTF">2025-04-13T08:14:02Z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1049-12.2.0.20795</vt:lpwstr>
  </property>
  <property fmtid="{D5CDD505-2E9C-101B-9397-08002B2CF9AE}" pid="3" name="ICV">
    <vt:lpwstr>85454E0BA5524E0480C32079C73FBAD3_12</vt:lpwstr>
  </property>
</Properties>
</file>